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<sst xmlns="http://schemas.openxmlformats.org/spreadsheetml/2006/main" count="1186" uniqueCount="531">
  <si>
    <t xml:space="preserve">АО "Комбинат Школьного Питания "Огонёк"</t>
  </si>
  <si>
    <t xml:space="preserve">Приложение 8 к СанПиН 2.3/ 2.4.3590-20</t>
  </si>
  <si>
    <t xml:space="preserve">Примерное меню и пищевая ценность приготовляемых блюд</t>
  </si>
  <si>
    <t xml:space="preserve">Рацион: Меню СОШ (янв 2025,1 см)</t>
  </si>
  <si>
    <t xml:space="preserve">День:</t>
  </si>
  <si>
    <t xml:space="preserve">понедельник</t>
  </si>
  <si>
    <t xml:space="preserve">Неделя:</t>
  </si>
  <si>
    <t xml:space="preserve">1</t>
  </si>
  <si>
    <t xml:space="preserve">№
рец.</t>
  </si>
  <si>
    <t xml:space="preserve">Прием пищи, наименование блюда</t>
  </si>
  <si>
    <t xml:space="preserve">Масса порции</t>
  </si>
  <si>
    <t xml:space="preserve">Пищевые вещества (г)</t>
  </si>
  <si>
    <t xml:space="preserve">Энерге-
тическая ценность (ккал)</t>
  </si>
  <si>
    <t xml:space="preserve">Б</t>
  </si>
  <si>
    <t xml:space="preserve">Ж</t>
  </si>
  <si>
    <t xml:space="preserve">У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</si>
  <si>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</si>
  <si>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</si>
  <si>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</si>
  <si>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</si>
  <si>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</si>
  <si>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</si>
  <si>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Завтрак</t>
  </si>
  <si>
    <t xml:space="preserve">444,04</t>
  </si>
  <si>
    <t xml:space="preserve">Плов из свинины</t>
  </si>
  <si>
    <t xml:space="preserve">200</t>
  </si>
  <si>
    <t xml:space="preserve">14,04</t>
  </si>
  <si>
    <t xml:space="preserve">749,22</t>
  </si>
  <si>
    <t xml:space="preserve">Фруктовая нарезка (яблоко)</t>
  </si>
  <si>
    <t xml:space="preserve">75</t>
  </si>
  <si>
    <t xml:space="preserve">0,3</t>
  </si>
  <si>
    <t xml:space="preserve">8,48</t>
  </si>
  <si>
    <t xml:space="preserve">35,1</t>
  </si>
  <si>
    <t xml:space="preserve">783,22</t>
  </si>
  <si>
    <t xml:space="preserve">Чай фруктовый (яблоко)</t>
  </si>
  <si>
    <t xml:space="preserve">0,02</t>
  </si>
  <si>
    <t xml:space="preserve">15,49</t>
  </si>
  <si>
    <t xml:space="preserve">62,4</t>
  </si>
  <si>
    <t xml:space="preserve">108,13</t>
  </si>
  <si>
    <t xml:space="preserve">Хлеб пшеничный.</t>
  </si>
  <si>
    <t xml:space="preserve">42,9</t>
  </si>
  <si>
    <t xml:space="preserve">3,27</t>
  </si>
  <si>
    <t xml:space="preserve">0,34</t>
  </si>
  <si>
    <t xml:space="preserve">21,29</t>
  </si>
  <si>
    <t xml:space="preserve">101,1</t>
  </si>
  <si>
    <t xml:space="preserve">Итого за Завтрак</t>
  </si>
  <si>
    <t xml:space="preserve">517,9</t>
  </si>
  <si>
    <t xml:space="preserve">Обед</t>
  </si>
  <si>
    <t xml:space="preserve">68,22</t>
  </si>
  <si>
    <t xml:space="preserve">Салат из моркови "По-корейски"</t>
  </si>
  <si>
    <t xml:space="preserve">60</t>
  </si>
  <si>
    <t xml:space="preserve">0,76</t>
  </si>
  <si>
    <t xml:space="preserve">3,05</t>
  </si>
  <si>
    <t xml:space="preserve">4,69</t>
  </si>
  <si>
    <t xml:space="preserve">49,2</t>
  </si>
  <si>
    <t xml:space="preserve">37,08</t>
  </si>
  <si>
    <t xml:space="preserve">Борщ из свежей капусты с картофелем.</t>
  </si>
  <si>
    <t xml:space="preserve">8,65</t>
  </si>
  <si>
    <t xml:space="preserve">88,9</t>
  </si>
  <si>
    <t xml:space="preserve">595,22</t>
  </si>
  <si>
    <t xml:space="preserve">Наггетсы куриные </t>
  </si>
  <si>
    <t xml:space="preserve">80/30</t>
  </si>
  <si>
    <t xml:space="preserve">11,96</t>
  </si>
  <si>
    <t xml:space="preserve">7,04</t>
  </si>
  <si>
    <t xml:space="preserve">17,38</t>
  </si>
  <si>
    <t xml:space="preserve">190,5</t>
  </si>
  <si>
    <t xml:space="preserve">510,04</t>
  </si>
  <si>
    <t xml:space="preserve">Каша гречневая</t>
  </si>
  <si>
    <t xml:space="preserve">150</t>
  </si>
  <si>
    <t xml:space="preserve">512,13</t>
  </si>
  <si>
    <t xml:space="preserve">Компот из плодов сушеных</t>
  </si>
  <si>
    <t xml:space="preserve">180</t>
  </si>
  <si>
    <t xml:space="preserve">0,27</t>
  </si>
  <si>
    <t xml:space="preserve">18,09</t>
  </si>
  <si>
    <t xml:space="preserve">72,9</t>
  </si>
  <si>
    <t xml:space="preserve">45</t>
  </si>
  <si>
    <t xml:space="preserve">3,42</t>
  </si>
  <si>
    <t xml:space="preserve">0,36</t>
  </si>
  <si>
    <t xml:space="preserve">22,28</t>
  </si>
  <si>
    <t xml:space="preserve">105,8</t>
  </si>
  <si>
    <t xml:space="preserve">109,13</t>
  </si>
  <si>
    <t xml:space="preserve">Хлеб ржано- пшеничный.</t>
  </si>
  <si>
    <t xml:space="preserve">2,97</t>
  </si>
  <si>
    <t xml:space="preserve">0,54</t>
  </si>
  <si>
    <t xml:space="preserve">15,3</t>
  </si>
  <si>
    <t xml:space="preserve">81,5</t>
  </si>
  <si>
    <t xml:space="preserve">Итого за Обед</t>
  </si>
  <si>
    <t xml:space="preserve">790</t>
  </si>
  <si>
    <t xml:space="preserve">Итого за день</t>
  </si>
  <si>
    <t xml:space="preserve">Примерное меню и пищевая ценность приготовляемых блюд (лист 2)</t>
  </si>
  <si>
    <t xml:space="preserve">вторник</t>
  </si>
  <si>
    <t xml:space="preserve">377,03</t>
  </si>
  <si>
    <t xml:space="preserve">Бутерброд с сыром (батон)</t>
  </si>
  <si>
    <t xml:space="preserve">5/15/25</t>
  </si>
  <si>
    <t xml:space="preserve">5,43</t>
  </si>
  <si>
    <t xml:space="preserve">8,27</t>
  </si>
  <si>
    <t xml:space="preserve">258,13</t>
  </si>
  <si>
    <t xml:space="preserve">Каша молочная пшенная с маслом (вязкая) </t>
  </si>
  <si>
    <t xml:space="preserve">197</t>
  </si>
  <si>
    <t xml:space="preserve">590,23</t>
  </si>
  <si>
    <t xml:space="preserve">Печенье "Мария" (галеты)</t>
  </si>
  <si>
    <t xml:space="preserve">30</t>
  </si>
  <si>
    <t xml:space="preserve">2,55</t>
  </si>
  <si>
    <t xml:space="preserve">1,5</t>
  </si>
  <si>
    <t xml:space="preserve">22,2</t>
  </si>
  <si>
    <t xml:space="preserve">114</t>
  </si>
  <si>
    <t xml:space="preserve">286,08</t>
  </si>
  <si>
    <t xml:space="preserve">Кофейный напиток с молоком.</t>
  </si>
  <si>
    <t xml:space="preserve">29</t>
  </si>
  <si>
    <t xml:space="preserve">2,2</t>
  </si>
  <si>
    <t xml:space="preserve">0,23</t>
  </si>
  <si>
    <t xml:space="preserve">14,36</t>
  </si>
  <si>
    <t xml:space="preserve">68,2</t>
  </si>
  <si>
    <t xml:space="preserve">501</t>
  </si>
  <si>
    <t xml:space="preserve">4,08</t>
  </si>
  <si>
    <t xml:space="preserve">Салат из белокочанной капусты с морковью</t>
  </si>
  <si>
    <t xml:space="preserve">0,98</t>
  </si>
  <si>
    <t xml:space="preserve">45,08</t>
  </si>
  <si>
    <t xml:space="preserve">Суп гороховый</t>
  </si>
  <si>
    <t xml:space="preserve">3,23</t>
  </si>
  <si>
    <t xml:space="preserve">551,04</t>
  </si>
  <si>
    <t xml:space="preserve">Гренки из пш. Хлеба</t>
  </si>
  <si>
    <t xml:space="preserve">15</t>
  </si>
  <si>
    <t xml:space="preserve">0,18</t>
  </si>
  <si>
    <t xml:space="preserve">0,03</t>
  </si>
  <si>
    <t xml:space="preserve">11,55</t>
  </si>
  <si>
    <t xml:space="preserve">260,21</t>
  </si>
  <si>
    <t xml:space="preserve">Гуляш из свинины</t>
  </si>
  <si>
    <t xml:space="preserve">120</t>
  </si>
  <si>
    <t xml:space="preserve">14,84</t>
  </si>
  <si>
    <t xml:space="preserve">10,28</t>
  </si>
  <si>
    <t xml:space="preserve">3,55</t>
  </si>
  <si>
    <t xml:space="preserve">179,8</t>
  </si>
  <si>
    <t xml:space="preserve">227,12</t>
  </si>
  <si>
    <t xml:space="preserve">Макароны отварные</t>
  </si>
  <si>
    <t xml:space="preserve">160</t>
  </si>
  <si>
    <t xml:space="preserve">376,12</t>
  </si>
  <si>
    <t xml:space="preserve">Компот из сушеных фруктов (курага)</t>
  </si>
  <si>
    <t xml:space="preserve">0,4</t>
  </si>
  <si>
    <t xml:space="preserve">50</t>
  </si>
  <si>
    <t xml:space="preserve">3,8</t>
  </si>
  <si>
    <t xml:space="preserve">24,75</t>
  </si>
  <si>
    <t xml:space="preserve">117,5</t>
  </si>
  <si>
    <t xml:space="preserve">32</t>
  </si>
  <si>
    <t xml:space="preserve">2,11</t>
  </si>
  <si>
    <t xml:space="preserve">0,38</t>
  </si>
  <si>
    <t xml:space="preserve">10,88</t>
  </si>
  <si>
    <t xml:space="preserve">57,9</t>
  </si>
  <si>
    <t xml:space="preserve">817</t>
  </si>
  <si>
    <t xml:space="preserve">Примерное меню и пищевая ценность приготовляемых блюд (лист 3)</t>
  </si>
  <si>
    <t xml:space="preserve">среда</t>
  </si>
  <si>
    <t xml:space="preserve">271,07</t>
  </si>
  <si>
    <t xml:space="preserve">Шницель домашний ( с соусом)</t>
  </si>
  <si>
    <t xml:space="preserve">105</t>
  </si>
  <si>
    <t xml:space="preserve">13,49</t>
  </si>
  <si>
    <t xml:space="preserve">207,4</t>
  </si>
  <si>
    <t xml:space="preserve">225,04</t>
  </si>
  <si>
    <t xml:space="preserve">Рис припущенный </t>
  </si>
  <si>
    <t xml:space="preserve">590,13</t>
  </si>
  <si>
    <t xml:space="preserve">Сушки</t>
  </si>
  <si>
    <t xml:space="preserve">10</t>
  </si>
  <si>
    <t xml:space="preserve">1,1</t>
  </si>
  <si>
    <t xml:space="preserve">0,2</t>
  </si>
  <si>
    <t xml:space="preserve">34</t>
  </si>
  <si>
    <t xml:space="preserve">300,08</t>
  </si>
  <si>
    <t xml:space="preserve">Чай с сахаром</t>
  </si>
  <si>
    <t xml:space="preserve">26,5</t>
  </si>
  <si>
    <t xml:space="preserve">2,05</t>
  </si>
  <si>
    <t xml:space="preserve">0,22</t>
  </si>
  <si>
    <t xml:space="preserve">13,37</t>
  </si>
  <si>
    <t xml:space="preserve">63,5</t>
  </si>
  <si>
    <t xml:space="preserve">501,5</t>
  </si>
  <si>
    <t xml:space="preserve">33,12</t>
  </si>
  <si>
    <t xml:space="preserve">Салат из свеклы отварной.</t>
  </si>
  <si>
    <t xml:space="preserve">5,16</t>
  </si>
  <si>
    <t xml:space="preserve">24,5</t>
  </si>
  <si>
    <t xml:space="preserve">67,12</t>
  </si>
  <si>
    <t xml:space="preserve">Щи из свежей капусты с картофелем</t>
  </si>
  <si>
    <t xml:space="preserve">4,1</t>
  </si>
  <si>
    <t xml:space="preserve">7,69</t>
  </si>
  <si>
    <t xml:space="preserve">73,5</t>
  </si>
  <si>
    <t xml:space="preserve">275,08</t>
  </si>
  <si>
    <t xml:space="preserve">Котлеты по-хлыновски</t>
  </si>
  <si>
    <t xml:space="preserve">90</t>
  </si>
  <si>
    <t xml:space="preserve">15,75</t>
  </si>
  <si>
    <t xml:space="preserve">6,75</t>
  </si>
  <si>
    <t xml:space="preserve">272,3</t>
  </si>
  <si>
    <t xml:space="preserve">265,08</t>
  </si>
  <si>
    <t xml:space="preserve">Соус томатный </t>
  </si>
  <si>
    <t xml:space="preserve">0,16</t>
  </si>
  <si>
    <t xml:space="preserve">1,89</t>
  </si>
  <si>
    <t xml:space="preserve">18,2</t>
  </si>
  <si>
    <t xml:space="preserve">5,15</t>
  </si>
  <si>
    <t xml:space="preserve">Перловка с овощами</t>
  </si>
  <si>
    <t xml:space="preserve">702,04</t>
  </si>
  <si>
    <t xml:space="preserve">Напиток из варенья</t>
  </si>
  <si>
    <t xml:space="preserve">0,11</t>
  </si>
  <si>
    <t xml:space="preserve">2,28</t>
  </si>
  <si>
    <t xml:space="preserve">0,24</t>
  </si>
  <si>
    <t xml:space="preserve">14,85</t>
  </si>
  <si>
    <t xml:space="preserve">70,5</t>
  </si>
  <si>
    <t xml:space="preserve">40</t>
  </si>
  <si>
    <t xml:space="preserve">2,64</t>
  </si>
  <si>
    <t xml:space="preserve">0,48</t>
  </si>
  <si>
    <t xml:space="preserve">13,6</t>
  </si>
  <si>
    <t xml:space="preserve">72,4</t>
  </si>
  <si>
    <t xml:space="preserve">780</t>
  </si>
  <si>
    <t xml:space="preserve">Примерное меню и пищевая ценность приготовляемых блюд (лист 4)</t>
  </si>
  <si>
    <t xml:space="preserve">четверг</t>
  </si>
  <si>
    <t xml:space="preserve">380,08</t>
  </si>
  <si>
    <t xml:space="preserve">Бутерброд с маслом (батон)</t>
  </si>
  <si>
    <t xml:space="preserve">5/25</t>
  </si>
  <si>
    <t xml:space="preserve">1,91</t>
  </si>
  <si>
    <t xml:space="preserve">4,35</t>
  </si>
  <si>
    <t xml:space="preserve">97,9</t>
  </si>
  <si>
    <t xml:space="preserve">178,01</t>
  </si>
  <si>
    <t xml:space="preserve">Голубцы ленивые </t>
  </si>
  <si>
    <t xml:space="preserve">100</t>
  </si>
  <si>
    <t xml:space="preserve">133,12</t>
  </si>
  <si>
    <t xml:space="preserve">Картофель тушеный в соусе томатном</t>
  </si>
  <si>
    <t xml:space="preserve">2,38</t>
  </si>
  <si>
    <t xml:space="preserve">6,88</t>
  </si>
  <si>
    <t xml:space="preserve">20,53</t>
  </si>
  <si>
    <t xml:space="preserve">153,6</t>
  </si>
  <si>
    <t xml:space="preserve">Чай фруктовый </t>
  </si>
  <si>
    <t xml:space="preserve">7,56</t>
  </si>
  <si>
    <t xml:space="preserve">30,4</t>
  </si>
  <si>
    <t xml:space="preserve">35,8</t>
  </si>
  <si>
    <t xml:space="preserve">2,74</t>
  </si>
  <si>
    <t xml:space="preserve">0,29</t>
  </si>
  <si>
    <t xml:space="preserve">17,82</t>
  </si>
  <si>
    <t xml:space="preserve">84,6</t>
  </si>
  <si>
    <t xml:space="preserve">515,8</t>
  </si>
  <si>
    <t xml:space="preserve">1,08</t>
  </si>
  <si>
    <t xml:space="preserve">Винегрет овощной</t>
  </si>
  <si>
    <t xml:space="preserve">4,99</t>
  </si>
  <si>
    <t xml:space="preserve">77,6</t>
  </si>
  <si>
    <t xml:space="preserve">80,12</t>
  </si>
  <si>
    <t xml:space="preserve">Суп картофельный с рисом</t>
  </si>
  <si>
    <t xml:space="preserve">13,98</t>
  </si>
  <si>
    <t xml:space="preserve">83,5</t>
  </si>
  <si>
    <t xml:space="preserve">210,05</t>
  </si>
  <si>
    <t xml:space="preserve">Гуляш из филе кур </t>
  </si>
  <si>
    <t xml:space="preserve">129,08</t>
  </si>
  <si>
    <t xml:space="preserve">Гороховое пюре </t>
  </si>
  <si>
    <t xml:space="preserve">389,17</t>
  </si>
  <si>
    <t xml:space="preserve">Сок фруктовый</t>
  </si>
  <si>
    <t xml:space="preserve">0,9</t>
  </si>
  <si>
    <t xml:space="preserve">18,18</t>
  </si>
  <si>
    <t xml:space="preserve">76,3</t>
  </si>
  <si>
    <t xml:space="preserve">3,04</t>
  </si>
  <si>
    <t xml:space="preserve">0,32</t>
  </si>
  <si>
    <t xml:space="preserve">19,8</t>
  </si>
  <si>
    <t xml:space="preserve">94</t>
  </si>
  <si>
    <t xml:space="preserve">3,3</t>
  </si>
  <si>
    <t xml:space="preserve">0,6</t>
  </si>
  <si>
    <t xml:space="preserve">17</t>
  </si>
  <si>
    <t xml:space="preserve">90,5</t>
  </si>
  <si>
    <t xml:space="preserve">810</t>
  </si>
  <si>
    <t xml:space="preserve">Примерное меню и пищевая ценность приготовляемых блюд (лист 5)</t>
  </si>
  <si>
    <t xml:space="preserve">пятница</t>
  </si>
  <si>
    <t xml:space="preserve">19,2</t>
  </si>
  <si>
    <t xml:space="preserve">Паста с кур.филе, свежим помидором, сыром и слив. соусом </t>
  </si>
  <si>
    <t xml:space="preserve">170</t>
  </si>
  <si>
    <t xml:space="preserve">65</t>
  </si>
  <si>
    <t xml:space="preserve">0,26</t>
  </si>
  <si>
    <t xml:space="preserve">7,35</t>
  </si>
  <si>
    <t xml:space="preserve">Печенье сахарное </t>
  </si>
  <si>
    <t xml:space="preserve">25,2</t>
  </si>
  <si>
    <t xml:space="preserve">141,8</t>
  </si>
  <si>
    <t xml:space="preserve">31,2</t>
  </si>
  <si>
    <t xml:space="preserve">2,36</t>
  </si>
  <si>
    <t xml:space="preserve">0,25</t>
  </si>
  <si>
    <t xml:space="preserve">15,35</t>
  </si>
  <si>
    <t xml:space="preserve">500,2</t>
  </si>
  <si>
    <t xml:space="preserve">20,12</t>
  </si>
  <si>
    <t xml:space="preserve">0,93</t>
  </si>
  <si>
    <t xml:space="preserve">3,01</t>
  </si>
  <si>
    <t xml:space="preserve">5,98</t>
  </si>
  <si>
    <t xml:space="preserve">23,12</t>
  </si>
  <si>
    <t xml:space="preserve">Суп гречневый с овощами</t>
  </si>
  <si>
    <t xml:space="preserve">1,99</t>
  </si>
  <si>
    <t xml:space="preserve">34 638</t>
  </si>
  <si>
    <t xml:space="preserve">Шницель из говядины</t>
  </si>
  <si>
    <t xml:space="preserve">80</t>
  </si>
  <si>
    <t xml:space="preserve">11,44</t>
  </si>
  <si>
    <t xml:space="preserve">331,07</t>
  </si>
  <si>
    <t xml:space="preserve">Соус сметанный с томатом</t>
  </si>
  <si>
    <t xml:space="preserve">0,5</t>
  </si>
  <si>
    <t xml:space="preserve">1,15</t>
  </si>
  <si>
    <t xml:space="preserve">2,22</t>
  </si>
  <si>
    <t xml:space="preserve">21,3</t>
  </si>
  <si>
    <t xml:space="preserve">241,08</t>
  </si>
  <si>
    <t xml:space="preserve">Картофельное пюре </t>
  </si>
  <si>
    <t xml:space="preserve">3,19</t>
  </si>
  <si>
    <t xml:space="preserve">6,06</t>
  </si>
  <si>
    <t xml:space="preserve">23,29</t>
  </si>
  <si>
    <t xml:space="preserve">160,5</t>
  </si>
  <si>
    <t xml:space="preserve">289,06</t>
  </si>
  <si>
    <t xml:space="preserve">Напиток из шиповника </t>
  </si>
  <si>
    <t xml:space="preserve">0,63</t>
  </si>
  <si>
    <t xml:space="preserve">20,52</t>
  </si>
  <si>
    <t xml:space="preserve">87,3</t>
  </si>
  <si>
    <t xml:space="preserve">25</t>
  </si>
  <si>
    <t xml:space="preserve">1,9</t>
  </si>
  <si>
    <t xml:space="preserve">12,38</t>
  </si>
  <si>
    <t xml:space="preserve">58,8</t>
  </si>
  <si>
    <t xml:space="preserve">1,65</t>
  </si>
  <si>
    <t xml:space="preserve">8,5</t>
  </si>
  <si>
    <t xml:space="preserve">45,3</t>
  </si>
  <si>
    <t xml:space="preserve">750</t>
  </si>
  <si>
    <t xml:space="preserve">Примерное меню и пищевая ценность приготовляемых блюд (лист 6)</t>
  </si>
  <si>
    <t xml:space="preserve">суббота</t>
  </si>
  <si>
    <t xml:space="preserve">1 037,02</t>
  </si>
  <si>
    <t xml:space="preserve">Огурцы соленые</t>
  </si>
  <si>
    <t xml:space="preserve">0,84</t>
  </si>
  <si>
    <t xml:space="preserve">0,39</t>
  </si>
  <si>
    <t xml:space="preserve">4,9</t>
  </si>
  <si>
    <t xml:space="preserve">226,02</t>
  </si>
  <si>
    <t xml:space="preserve">Каша гречневая с филе куриным </t>
  </si>
  <si>
    <t xml:space="preserve">220</t>
  </si>
  <si>
    <t xml:space="preserve">298,08</t>
  </si>
  <si>
    <t xml:space="preserve">Чай с молоком.</t>
  </si>
  <si>
    <t xml:space="preserve">190</t>
  </si>
  <si>
    <t xml:space="preserve">17,9</t>
  </si>
  <si>
    <t xml:space="preserve">97,5</t>
  </si>
  <si>
    <t xml:space="preserve">31,3</t>
  </si>
  <si>
    <t xml:space="preserve">501,3</t>
  </si>
  <si>
    <t xml:space="preserve">19,06</t>
  </si>
  <si>
    <t xml:space="preserve">Салат Здоровье </t>
  </si>
  <si>
    <t xml:space="preserve">154,13</t>
  </si>
  <si>
    <t xml:space="preserve">Суп крестьянский с крупой</t>
  </si>
  <si>
    <t xml:space="preserve">357,13</t>
  </si>
  <si>
    <t xml:space="preserve">Мясо отварное (для 1 бл)</t>
  </si>
  <si>
    <t xml:space="preserve">2,93</t>
  </si>
  <si>
    <t xml:space="preserve">0,07</t>
  </si>
  <si>
    <t xml:space="preserve">31</t>
  </si>
  <si>
    <t xml:space="preserve">255,04</t>
  </si>
  <si>
    <t xml:space="preserve">Печень по-строгановски</t>
  </si>
  <si>
    <t xml:space="preserve">235,08</t>
  </si>
  <si>
    <t xml:space="preserve">Капуста тушеная </t>
  </si>
  <si>
    <t xml:space="preserve">274,08</t>
  </si>
  <si>
    <t xml:space="preserve">Кисель из к/ц плодового или ягодного</t>
  </si>
  <si>
    <t xml:space="preserve">27,87</t>
  </si>
  <si>
    <t xml:space="preserve">111,5</t>
  </si>
  <si>
    <t xml:space="preserve">740</t>
  </si>
  <si>
    <t xml:space="preserve">Примерное меню и пищевая ценность приготовляемых блюд (лист 7)</t>
  </si>
  <si>
    <t xml:space="preserve">545,09</t>
  </si>
  <si>
    <t xml:space="preserve">Котлета рыбная из минтая </t>
  </si>
  <si>
    <t xml:space="preserve">11,3</t>
  </si>
  <si>
    <t xml:space="preserve">7,65</t>
  </si>
  <si>
    <t xml:space="preserve">7,3</t>
  </si>
  <si>
    <t xml:space="preserve">20</t>
  </si>
  <si>
    <t xml:space="preserve">0,73</t>
  </si>
  <si>
    <t xml:space="preserve">225,08</t>
  </si>
  <si>
    <t xml:space="preserve">Рис припущенный</t>
  </si>
  <si>
    <t xml:space="preserve">Печенье сахарное</t>
  </si>
  <si>
    <t xml:space="preserve">1,28</t>
  </si>
  <si>
    <t xml:space="preserve">12,6</t>
  </si>
  <si>
    <t xml:space="preserve">70,9</t>
  </si>
  <si>
    <t xml:space="preserve">2,5</t>
  </si>
  <si>
    <t xml:space="preserve">33,6</t>
  </si>
  <si>
    <t xml:space="preserve">2,58</t>
  </si>
  <si>
    <t xml:space="preserve">16,83</t>
  </si>
  <si>
    <t xml:space="preserve">79,9</t>
  </si>
  <si>
    <t xml:space="preserve">510,6</t>
  </si>
  <si>
    <t xml:space="preserve">87,12</t>
  </si>
  <si>
    <t xml:space="preserve">Салат из свеклы с растительным маслом </t>
  </si>
  <si>
    <t xml:space="preserve">0,96</t>
  </si>
  <si>
    <t xml:space="preserve">4,8</t>
  </si>
  <si>
    <t xml:space="preserve">6,1</t>
  </si>
  <si>
    <t xml:space="preserve">71,4</t>
  </si>
  <si>
    <t xml:space="preserve">108,05</t>
  </si>
  <si>
    <t xml:space="preserve">Суп картофельный с клецками </t>
  </si>
  <si>
    <t xml:space="preserve">1,87</t>
  </si>
  <si>
    <t xml:space="preserve">13,36</t>
  </si>
  <si>
    <t xml:space="preserve">523,22</t>
  </si>
  <si>
    <t xml:space="preserve">Бифштекс по домашнему</t>
  </si>
  <si>
    <t xml:space="preserve">11,83</t>
  </si>
  <si>
    <t xml:space="preserve">Гороховое пюре</t>
  </si>
  <si>
    <t xml:space="preserve">Компот из сушеных фруктов</t>
  </si>
  <si>
    <t xml:space="preserve">24,99</t>
  </si>
  <si>
    <t xml:space="preserve">101,7</t>
  </si>
  <si>
    <t xml:space="preserve">Примерное меню и пищевая ценность приготовляемых блюд (лист 8)</t>
  </si>
  <si>
    <t xml:space="preserve">377,08</t>
  </si>
  <si>
    <t xml:space="preserve">5/10/20</t>
  </si>
  <si>
    <t xml:space="preserve">3,94</t>
  </si>
  <si>
    <t xml:space="preserve">7,16</t>
  </si>
  <si>
    <t xml:space="preserve">253,13</t>
  </si>
  <si>
    <t xml:space="preserve">Каша молочная рисовая (вязкая) </t>
  </si>
  <si>
    <t xml:space="preserve">6,34</t>
  </si>
  <si>
    <t xml:space="preserve">6,38</t>
  </si>
  <si>
    <t xml:space="preserve">46,8</t>
  </si>
  <si>
    <t xml:space="preserve">382,07</t>
  </si>
  <si>
    <t xml:space="preserve">Какао с молоком </t>
  </si>
  <si>
    <t xml:space="preserve">2,39</t>
  </si>
  <si>
    <t xml:space="preserve">19,26</t>
  </si>
  <si>
    <t xml:space="preserve">110,7</t>
  </si>
  <si>
    <t xml:space="preserve">31,5</t>
  </si>
  <si>
    <t xml:space="preserve">2,43</t>
  </si>
  <si>
    <t xml:space="preserve">15,84</t>
  </si>
  <si>
    <t xml:space="preserve">75,2</t>
  </si>
  <si>
    <t xml:space="preserve">556,5</t>
  </si>
  <si>
    <t xml:space="preserve">6,14</t>
  </si>
  <si>
    <t xml:space="preserve">82,5</t>
  </si>
  <si>
    <t xml:space="preserve">153,22</t>
  </si>
  <si>
    <t xml:space="preserve">Суп рыбный</t>
  </si>
  <si>
    <t xml:space="preserve">202,08</t>
  </si>
  <si>
    <t xml:space="preserve">Тефтели из говядины с рисом 80/30</t>
  </si>
  <si>
    <t xml:space="preserve">110</t>
  </si>
  <si>
    <t xml:space="preserve">15,46</t>
  </si>
  <si>
    <t xml:space="preserve">224,2</t>
  </si>
  <si>
    <t xml:space="preserve">223,08</t>
  </si>
  <si>
    <t xml:space="preserve">Каша ячневая рассыпчатая с маслом </t>
  </si>
  <si>
    <t xml:space="preserve">4,88</t>
  </si>
  <si>
    <t xml:space="preserve">3,75</t>
  </si>
  <si>
    <t xml:space="preserve">32,06</t>
  </si>
  <si>
    <t xml:space="preserve">181,4</t>
  </si>
  <si>
    <t xml:space="preserve">757</t>
  </si>
  <si>
    <t xml:space="preserve">Примерное меню и пищевая ценность приготовляемых блюд (лист 9)</t>
  </si>
  <si>
    <t xml:space="preserve">217,08</t>
  </si>
  <si>
    <t xml:space="preserve">Фрикадельки из кур</t>
  </si>
  <si>
    <t xml:space="preserve">12,08</t>
  </si>
  <si>
    <t xml:space="preserve">0,01</t>
  </si>
  <si>
    <t xml:space="preserve">Соус сметанный с томатом </t>
  </si>
  <si>
    <t xml:space="preserve">0,42</t>
  </si>
  <si>
    <t xml:space="preserve">1,85</t>
  </si>
  <si>
    <t xml:space="preserve">17,7</t>
  </si>
  <si>
    <t xml:space="preserve">Каша гречневая (вязкая)</t>
  </si>
  <si>
    <t xml:space="preserve">294,08</t>
  </si>
  <si>
    <t xml:space="preserve">Чай с лимоном </t>
  </si>
  <si>
    <t xml:space="preserve">0,05</t>
  </si>
  <si>
    <t xml:space="preserve">14,56</t>
  </si>
  <si>
    <t xml:space="preserve">58,5</t>
  </si>
  <si>
    <t xml:space="preserve">1,52</t>
  </si>
  <si>
    <t xml:space="preserve">9,9</t>
  </si>
  <si>
    <t xml:space="preserve">47</t>
  </si>
  <si>
    <t xml:space="preserve">507</t>
  </si>
  <si>
    <t xml:space="preserve">9,08</t>
  </si>
  <si>
    <t xml:space="preserve">Салат из моркови с сахаром</t>
  </si>
  <si>
    <t xml:space="preserve">47,08</t>
  </si>
  <si>
    <t xml:space="preserve">Суп картофельный с вермишелью.</t>
  </si>
  <si>
    <t xml:space="preserve">255,22</t>
  </si>
  <si>
    <t xml:space="preserve">Печень по-строгановски.</t>
  </si>
  <si>
    <t xml:space="preserve">309,17</t>
  </si>
  <si>
    <t xml:space="preserve">Спагетти отварные с маслом.</t>
  </si>
  <si>
    <t xml:space="preserve">Примерное меню и пищевая ценность приготовляемых блюд (лист 10)</t>
  </si>
  <si>
    <t xml:space="preserve">70</t>
  </si>
  <si>
    <t xml:space="preserve">8,28</t>
  </si>
  <si>
    <t xml:space="preserve">129,03</t>
  </si>
  <si>
    <t xml:space="preserve">14</t>
  </si>
  <si>
    <t xml:space="preserve">68</t>
  </si>
  <si>
    <t xml:space="preserve">Чай фруктовый</t>
  </si>
  <si>
    <t xml:space="preserve">47,4</t>
  </si>
  <si>
    <t xml:space="preserve">3,57</t>
  </si>
  <si>
    <t xml:space="preserve">23,27</t>
  </si>
  <si>
    <t xml:space="preserve">110,5</t>
  </si>
  <si>
    <t xml:space="preserve">507,4</t>
  </si>
  <si>
    <t xml:space="preserve">1,2</t>
  </si>
  <si>
    <t xml:space="preserve">Винегрет овощной </t>
  </si>
  <si>
    <t xml:space="preserve">42,08</t>
  </si>
  <si>
    <t xml:space="preserve">Рассольник ленинградский </t>
  </si>
  <si>
    <t xml:space="preserve">2,08</t>
  </si>
  <si>
    <t xml:space="preserve">298,12</t>
  </si>
  <si>
    <t xml:space="preserve">Голубцы ленивые</t>
  </si>
  <si>
    <t xml:space="preserve">12,34</t>
  </si>
  <si>
    <t xml:space="preserve">16,88</t>
  </si>
  <si>
    <t xml:space="preserve">257,1</t>
  </si>
  <si>
    <t xml:space="preserve">35</t>
  </si>
  <si>
    <t xml:space="preserve">2,66</t>
  </si>
  <si>
    <t xml:space="preserve">0,28</t>
  </si>
  <si>
    <t xml:space="preserve">17,33</t>
  </si>
  <si>
    <t xml:space="preserve">82,3</t>
  </si>
  <si>
    <t xml:space="preserve">2,31</t>
  </si>
  <si>
    <t xml:space="preserve">11,9</t>
  </si>
  <si>
    <t xml:space="preserve">63,4</t>
  </si>
  <si>
    <t xml:space="preserve">760</t>
  </si>
  <si>
    <t xml:space="preserve">Примерное меню и пищевая ценность приготовляемых блюд (лист 11)</t>
  </si>
  <si>
    <t xml:space="preserve">227,08</t>
  </si>
  <si>
    <t xml:space="preserve">Макароны отварные с маслом</t>
  </si>
  <si>
    <t xml:space="preserve">34,3</t>
  </si>
  <si>
    <t xml:space="preserve">524,3</t>
  </si>
  <si>
    <t xml:space="preserve">Салат "Витаминный"</t>
  </si>
  <si>
    <t xml:space="preserve">0,68</t>
  </si>
  <si>
    <t xml:space="preserve">6,56</t>
  </si>
  <si>
    <t xml:space="preserve">83,8</t>
  </si>
  <si>
    <t xml:space="preserve">129,11</t>
  </si>
  <si>
    <t xml:space="preserve">Суп гречневый с овощами </t>
  </si>
  <si>
    <t xml:space="preserve">1,82</t>
  </si>
  <si>
    <t xml:space="preserve">84,3</t>
  </si>
  <si>
    <t xml:space="preserve">271,39</t>
  </si>
  <si>
    <t xml:space="preserve">Говядина тушеная с картофелем </t>
  </si>
  <si>
    <t xml:space="preserve">240</t>
  </si>
  <si>
    <t xml:space="preserve">26,7</t>
  </si>
  <si>
    <t xml:space="preserve">1,98</t>
  </si>
  <si>
    <t xml:space="preserve">10,2</t>
  </si>
  <si>
    <t xml:space="preserve">54,3</t>
  </si>
  <si>
    <t xml:space="preserve">736,7</t>
  </si>
  <si>
    <t xml:space="preserve">Примерное меню и пищевая ценность приготовляемых блюд (лист 12)</t>
  </si>
  <si>
    <t xml:space="preserve">491,22</t>
  </si>
  <si>
    <t xml:space="preserve">Азу по-татарски</t>
  </si>
  <si>
    <t xml:space="preserve">9,67</t>
  </si>
  <si>
    <t xml:space="preserve">7,24</t>
  </si>
  <si>
    <t xml:space="preserve">7,08</t>
  </si>
  <si>
    <t xml:space="preserve">132,2</t>
  </si>
  <si>
    <t xml:space="preserve">242,13</t>
  </si>
  <si>
    <t xml:space="preserve">Каша перловая (вязкая)</t>
  </si>
  <si>
    <t xml:space="preserve">20,39</t>
  </si>
  <si>
    <t xml:space="preserve">146</t>
  </si>
  <si>
    <t xml:space="preserve">Чай с сахаром </t>
  </si>
  <si>
    <t xml:space="preserve">35,7</t>
  </si>
  <si>
    <t xml:space="preserve">502,7</t>
  </si>
  <si>
    <t xml:space="preserve">25,08</t>
  </si>
  <si>
    <t xml:space="preserve">Салат из свеклы с черносливом</t>
  </si>
  <si>
    <t xml:space="preserve">1,03</t>
  </si>
  <si>
    <t xml:space="preserve">3,65</t>
  </si>
  <si>
    <t xml:space="preserve">5,51</t>
  </si>
  <si>
    <t xml:space="preserve">74,5</t>
  </si>
  <si>
    <t xml:space="preserve">102,17</t>
  </si>
  <si>
    <t xml:space="preserve">Суп картофельный с фасолью</t>
  </si>
  <si>
    <t xml:space="preserve">Капуста тушеная</t>
  </si>
  <si>
    <t xml:space="preserve">1,32</t>
  </si>
  <si>
    <t xml:space="preserve">6,8</t>
  </si>
  <si>
    <t xml:space="preserve">36,2</t>
  </si>
  <si>
    <t xml:space="preserve">Итого за период</t>
  </si>
  <si>
    <t xml:space="preserve">Среднее значение за период</t>
  </si>
  <si>
    <t xml:space="preserve">Составил</t>
  </si>
  <si>
    <t xml:space="preserve">__________________ ХусаиноваЕВ</t>
  </si>
  <si>
    <t xml:space="preserve">Утвердил</t>
  </si>
  <si>
    <t xml:space="preserve">__________________</t>
  </si>
  <si>
    <t xml:space="preserve">М.П.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</si>
</sst>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8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283" colorId="64" zoomScale="178" zoomScaleNormal="178" zoomScalePageLayoutView="100" workbookViewId="0">
      <selection pane="topLeft" activeCell="E293" activeCellId="0" sqref="E293"/>
    </sheetView>
  </sheetViews>
  <sheetFormatPr defaultColWidth="10.5078125" defaultRowHeight="11.2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16.66"/>
    <col collapsed="false" customWidth="true" hidden="false" outlineLevel="0" max="3" min="3" style="1" width="15"/>
    <col collapsed="false" customWidth="true" hidden="false" outlineLevel="0" max="4" min="4" style="1" width="8.66"/>
    <col collapsed="false" customWidth="true" hidden="false" outlineLevel="0" max="7" min="5" style="1" width="5.66"/>
    <col collapsed="false" customWidth="true" hidden="false" outlineLevel="0" max="8" min="8" style="1" width="10.17"/>
    <col collapsed="false" customWidth="true" hidden="false" outlineLevel="0" max="16" min="9" style="1" width="5.66"/>
  </cols>
  <sheetData>
    <row r="1" customFormat="false" ht="10.5" hidden="false" customHeight="true" outlineLevel="0" collapsed="false">
      <c r="A1" s="2" t="s">
        <v>0</v>
      </c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5.75" hidden="false" customHeight="true" outlineLevel="0" collapsed="false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10.5" hidden="false" customHeight="true" outlineLevel="0" collapsed="false">
      <c r="A3" s="5" t="s">
        <v>3</v>
      </c>
      <c r="E3" s="6" t="s">
        <v>4</v>
      </c>
      <c r="F3" s="7" t="s">
        <v>5</v>
      </c>
      <c r="G3" s="7"/>
      <c r="H3" s="7"/>
      <c r="I3" s="8"/>
      <c r="J3" s="8"/>
      <c r="K3" s="9"/>
      <c r="L3" s="9"/>
      <c r="M3" s="9"/>
      <c r="N3" s="9"/>
      <c r="O3" s="9"/>
      <c r="P3" s="9"/>
    </row>
    <row r="4" customFormat="false" ht="10.5" hidden="false" customHeight="true" outlineLevel="0" collapsed="false">
      <c r="D4" s="8" t="s">
        <v>6</v>
      </c>
      <c r="E4" s="8"/>
      <c r="F4" s="1" t="s">
        <v>7</v>
      </c>
      <c r="I4" s="8"/>
      <c r="J4" s="8"/>
      <c r="K4" s="7"/>
      <c r="L4" s="7"/>
      <c r="M4" s="7"/>
      <c r="N4" s="7"/>
      <c r="O4" s="7"/>
      <c r="P4" s="7"/>
    </row>
    <row r="5" customFormat="false" ht="43.5" hidden="false" customHeight="true" outlineLevel="0" collapsed="false">
      <c r="A5" s="10" t="s">
        <v>8</v>
      </c>
      <c r="B5" s="10" t="s">
        <v>9</v>
      </c>
      <c r="C5" s="10"/>
      <c r="D5" s="10" t="s">
        <v>10</v>
      </c>
      <c r="E5" s="10" t="s">
        <v>11</v>
      </c>
      <c r="F5" s="10"/>
      <c r="G5" s="10"/>
      <c r="H5" s="10" t="s">
        <v>12</v>
      </c>
    </row>
    <row r="6" customFormat="false" ht="10.5" hidden="false" customHeight="true" outlineLevel="0" collapsed="false">
      <c r="E6" s="10" t="s">
        <v>13</v>
      </c>
      <c r="F6" s="10" t="s">
        <v>14</v>
      </c>
      <c r="G6" s="10" t="s">
        <v>15</v>
      </c>
    </row>
    <row r="7" customFormat="false" ht="10.5" hidden="false" customHeight="true" outlineLevel="0" collapsed="false">
      <c r="A7" s="11" t="s">
        <v>7</v>
      </c>
      <c r="B7" s="11" t="s">
        <v>16</v>
      </c>
      <c r="C7" s="11"/>
      <c r="D7" s="11" t="s">
        <v>17</v>
      </c>
      <c r="E7" s="11" t="s">
        <v>18</v>
      </c>
      <c r="F7" s="11" t="s">
        <v>19</v>
      </c>
      <c r="G7" s="11" t="s">
        <v>20</v>
      </c>
      <c r="H7" s="11" t="s">
        <v>21</v>
      </c>
    </row>
    <row r="8" customFormat="false" ht="10.5" hidden="false" customHeight="true" outlineLevel="0" collapsed="false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customFormat="false" ht="10.5" hidden="false" customHeight="true" outlineLevel="0" collapsed="false">
      <c r="A9" s="13" t="s">
        <v>23</v>
      </c>
      <c r="B9" s="14" t="s">
        <v>24</v>
      </c>
      <c r="C9" s="14"/>
      <c r="D9" s="13" t="s">
        <v>25</v>
      </c>
      <c r="E9" s="13" t="s">
        <v>26</v>
      </c>
      <c r="F9" s="13" t="n">
        <v>15.3</v>
      </c>
      <c r="G9" s="13" t="n">
        <v>33.58</v>
      </c>
      <c r="H9" s="13" t="n">
        <v>361.5</v>
      </c>
    </row>
    <row r="10" customFormat="false" ht="10.5" hidden="false" customHeight="true" outlineLevel="0" collapsed="false">
      <c r="A10" s="13" t="s">
        <v>27</v>
      </c>
      <c r="B10" s="14" t="s">
        <v>28</v>
      </c>
      <c r="C10" s="14"/>
      <c r="D10" s="13" t="s">
        <v>29</v>
      </c>
      <c r="E10" s="13" t="s">
        <v>30</v>
      </c>
      <c r="F10" s="13"/>
      <c r="G10" s="13" t="s">
        <v>31</v>
      </c>
      <c r="H10" s="13" t="s">
        <v>32</v>
      </c>
    </row>
    <row r="11" customFormat="false" ht="10.5" hidden="false" customHeight="true" outlineLevel="0" collapsed="false">
      <c r="A11" s="13" t="s">
        <v>33</v>
      </c>
      <c r="B11" s="14" t="s">
        <v>34</v>
      </c>
      <c r="C11" s="14"/>
      <c r="D11" s="13" t="s">
        <v>25</v>
      </c>
      <c r="E11" s="13" t="s">
        <v>35</v>
      </c>
      <c r="F11" s="13" t="s">
        <v>35</v>
      </c>
      <c r="G11" s="13" t="s">
        <v>36</v>
      </c>
      <c r="H11" s="13" t="s">
        <v>37</v>
      </c>
    </row>
    <row r="12" customFormat="false" ht="10.5" hidden="false" customHeight="true" outlineLevel="0" collapsed="false">
      <c r="A12" s="13" t="s">
        <v>38</v>
      </c>
      <c r="B12" s="14" t="s">
        <v>39</v>
      </c>
      <c r="C12" s="14"/>
      <c r="D12" s="13" t="s">
        <v>40</v>
      </c>
      <c r="E12" s="13" t="s">
        <v>41</v>
      </c>
      <c r="F12" s="13" t="s">
        <v>42</v>
      </c>
      <c r="G12" s="13" t="s">
        <v>43</v>
      </c>
      <c r="H12" s="13" t="s">
        <v>44</v>
      </c>
    </row>
    <row r="13" customFormat="false" ht="10.5" hidden="false" customHeight="true" outlineLevel="0" collapsed="false">
      <c r="A13" s="15" t="s">
        <v>45</v>
      </c>
      <c r="B13" s="15"/>
      <c r="C13" s="15"/>
      <c r="D13" s="16" t="s">
        <v>46</v>
      </c>
      <c r="E13" s="13" t="n">
        <f aca="false">E12+E11+E10+E9</f>
        <v>17.63</v>
      </c>
      <c r="F13" s="13" t="n">
        <f aca="false">F12+F11+F10+F9</f>
        <v>15.66</v>
      </c>
      <c r="G13" s="13" t="n">
        <f aca="false">G12+G11+G10+G9</f>
        <v>78.84</v>
      </c>
      <c r="H13" s="13" t="n">
        <f aca="false">H12+H11+H10+H9</f>
        <v>560.1</v>
      </c>
    </row>
    <row r="14" customFormat="false" ht="10.5" hidden="false" customHeight="true" outlineLevel="0" collapsed="false">
      <c r="A14" s="12" t="s">
        <v>47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customFormat="false" ht="10.5" hidden="false" customHeight="true" outlineLevel="0" collapsed="false">
      <c r="A15" s="13" t="s">
        <v>48</v>
      </c>
      <c r="B15" s="14" t="s">
        <v>49</v>
      </c>
      <c r="C15" s="14"/>
      <c r="D15" s="13" t="s">
        <v>50</v>
      </c>
      <c r="E15" s="13" t="s">
        <v>51</v>
      </c>
      <c r="F15" s="13" t="s">
        <v>52</v>
      </c>
      <c r="G15" s="13" t="s">
        <v>53</v>
      </c>
      <c r="H15" s="13" t="s">
        <v>54</v>
      </c>
    </row>
    <row r="16" customFormat="false" ht="21.75" hidden="false" customHeight="true" outlineLevel="0" collapsed="false">
      <c r="A16" s="13" t="s">
        <v>55</v>
      </c>
      <c r="B16" s="14" t="s">
        <v>56</v>
      </c>
      <c r="C16" s="14"/>
      <c r="D16" s="13" t="s">
        <v>25</v>
      </c>
      <c r="E16" s="13" t="n">
        <v>2.52</v>
      </c>
      <c r="F16" s="13" t="n">
        <v>6.93</v>
      </c>
      <c r="G16" s="13" t="s">
        <v>57</v>
      </c>
      <c r="H16" s="13" t="s">
        <v>58</v>
      </c>
    </row>
    <row r="17" customFormat="false" ht="21.75" hidden="false" customHeight="true" outlineLevel="0" collapsed="false">
      <c r="A17" s="13" t="s">
        <v>59</v>
      </c>
      <c r="B17" s="14" t="s">
        <v>60</v>
      </c>
      <c r="C17" s="14"/>
      <c r="D17" s="13" t="s">
        <v>61</v>
      </c>
      <c r="E17" s="13" t="s">
        <v>62</v>
      </c>
      <c r="F17" s="13" t="s">
        <v>63</v>
      </c>
      <c r="G17" s="13" t="s">
        <v>64</v>
      </c>
      <c r="H17" s="13" t="s">
        <v>65</v>
      </c>
    </row>
    <row r="18" customFormat="false" ht="10.5" hidden="false" customHeight="true" outlineLevel="0" collapsed="false">
      <c r="A18" s="13" t="s">
        <v>66</v>
      </c>
      <c r="B18" s="14" t="s">
        <v>67</v>
      </c>
      <c r="C18" s="14"/>
      <c r="D18" s="13" t="s">
        <v>68</v>
      </c>
      <c r="E18" s="13" t="n">
        <v>3.4</v>
      </c>
      <c r="F18" s="13" t="n">
        <v>5.86</v>
      </c>
      <c r="G18" s="13" t="n">
        <v>30.36</v>
      </c>
      <c r="H18" s="13" t="n">
        <v>132.04</v>
      </c>
    </row>
    <row r="19" customFormat="false" ht="10.5" hidden="false" customHeight="true" outlineLevel="0" collapsed="false">
      <c r="A19" s="13" t="s">
        <v>69</v>
      </c>
      <c r="B19" s="14" t="s">
        <v>70</v>
      </c>
      <c r="C19" s="14"/>
      <c r="D19" s="13" t="s">
        <v>71</v>
      </c>
      <c r="E19" s="13" t="s">
        <v>72</v>
      </c>
      <c r="F19" s="13"/>
      <c r="G19" s="13" t="s">
        <v>73</v>
      </c>
      <c r="H19" s="13" t="s">
        <v>74</v>
      </c>
    </row>
    <row r="20" customFormat="false" ht="10.5" hidden="false" customHeight="true" outlineLevel="0" collapsed="false">
      <c r="A20" s="13" t="s">
        <v>38</v>
      </c>
      <c r="B20" s="14" t="s">
        <v>39</v>
      </c>
      <c r="C20" s="14"/>
      <c r="D20" s="13" t="s">
        <v>75</v>
      </c>
      <c r="E20" s="13" t="s">
        <v>76</v>
      </c>
      <c r="F20" s="13" t="s">
        <v>77</v>
      </c>
      <c r="G20" s="13" t="s">
        <v>78</v>
      </c>
      <c r="H20" s="13" t="s">
        <v>79</v>
      </c>
    </row>
    <row r="21" customFormat="false" ht="10.5" hidden="false" customHeight="true" outlineLevel="0" collapsed="false">
      <c r="A21" s="13" t="s">
        <v>80</v>
      </c>
      <c r="B21" s="14" t="s">
        <v>81</v>
      </c>
      <c r="C21" s="14"/>
      <c r="D21" s="13" t="s">
        <v>75</v>
      </c>
      <c r="E21" s="13" t="s">
        <v>82</v>
      </c>
      <c r="F21" s="13" t="s">
        <v>83</v>
      </c>
      <c r="G21" s="13" t="s">
        <v>84</v>
      </c>
      <c r="H21" s="13" t="s">
        <v>85</v>
      </c>
    </row>
    <row r="22" customFormat="false" ht="10.5" hidden="false" customHeight="true" outlineLevel="0" collapsed="false">
      <c r="A22" s="15" t="s">
        <v>86</v>
      </c>
      <c r="B22" s="15"/>
      <c r="C22" s="15"/>
      <c r="D22" s="16" t="s">
        <v>87</v>
      </c>
      <c r="E22" s="13" t="n">
        <f aca="false">E21+E20+E19+E18+E17+E16+E15</f>
        <v>25.3</v>
      </c>
      <c r="F22" s="13" t="n">
        <f aca="false">F21+F20+F19+F18+F17+F16+F15</f>
        <v>23.78</v>
      </c>
      <c r="G22" s="13" t="n">
        <f aca="false">G21+G20+G19+G18+G17+G16+G15</f>
        <v>116.75</v>
      </c>
      <c r="H22" s="13" t="n">
        <f aca="false">H21+H20+H19+H18+H17+H16+H15</f>
        <v>720.84</v>
      </c>
    </row>
    <row r="23" s="1" customFormat="true" ht="10.5" hidden="false" customHeight="true" outlineLevel="0" collapsed="false">
      <c r="A23" s="15" t="s">
        <v>88</v>
      </c>
      <c r="B23" s="15"/>
      <c r="C23" s="15"/>
      <c r="D23" s="16"/>
      <c r="E23" s="13" t="n">
        <f aca="false">E22+E13</f>
        <v>42.93</v>
      </c>
      <c r="F23" s="13" t="n">
        <f aca="false">F22+F13</f>
        <v>39.44</v>
      </c>
      <c r="G23" s="13" t="n">
        <f aca="false">G22+G13</f>
        <v>195.59</v>
      </c>
      <c r="H23" s="13" t="n">
        <f aca="false">H22+H13</f>
        <v>1280.94</v>
      </c>
    </row>
    <row r="24" customFormat="false" ht="10.5" hidden="false" customHeight="true" outlineLevel="0" collapsed="false">
      <c r="A24" s="2" t="s">
        <v>0</v>
      </c>
      <c r="F24" s="3" t="s">
        <v>1</v>
      </c>
      <c r="G24" s="3"/>
      <c r="H24" s="3"/>
      <c r="I24" s="3"/>
      <c r="J24" s="3"/>
      <c r="K24" s="3"/>
      <c r="L24" s="3"/>
      <c r="M24" s="3"/>
      <c r="N24" s="3"/>
      <c r="O24" s="3"/>
      <c r="P24" s="3"/>
    </row>
    <row r="25" customFormat="false" ht="10.5" hidden="false" customHeight="true" outlineLevel="0" collapsed="false">
      <c r="A25" s="17" t="s">
        <v>89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customFormat="false" ht="10.5" hidden="false" customHeight="true" outlineLevel="0" collapsed="false">
      <c r="A26" s="5" t="s">
        <v>3</v>
      </c>
      <c r="E26" s="6" t="s">
        <v>4</v>
      </c>
      <c r="F26" s="7" t="s">
        <v>90</v>
      </c>
      <c r="G26" s="7"/>
      <c r="H26" s="7"/>
      <c r="I26" s="8"/>
      <c r="J26" s="8"/>
      <c r="K26" s="9"/>
      <c r="L26" s="9"/>
      <c r="M26" s="9"/>
      <c r="N26" s="9"/>
      <c r="O26" s="9"/>
      <c r="P26" s="9"/>
    </row>
    <row r="27" customFormat="false" ht="10.5" hidden="false" customHeight="true" outlineLevel="0" collapsed="false">
      <c r="D27" s="8" t="s">
        <v>6</v>
      </c>
      <c r="E27" s="8"/>
      <c r="F27" s="1" t="s">
        <v>7</v>
      </c>
      <c r="I27" s="8"/>
      <c r="J27" s="8"/>
      <c r="K27" s="7"/>
      <c r="L27" s="7"/>
      <c r="M27" s="7"/>
      <c r="N27" s="7"/>
      <c r="O27" s="7"/>
      <c r="P27" s="7"/>
    </row>
    <row r="28" customFormat="false" ht="43.5" hidden="false" customHeight="true" outlineLevel="0" collapsed="false">
      <c r="A28" s="10" t="s">
        <v>8</v>
      </c>
      <c r="B28" s="10" t="s">
        <v>9</v>
      </c>
      <c r="C28" s="10"/>
      <c r="D28" s="10" t="s">
        <v>10</v>
      </c>
      <c r="E28" s="10" t="s">
        <v>11</v>
      </c>
      <c r="F28" s="10"/>
      <c r="G28" s="10"/>
      <c r="H28" s="10" t="s">
        <v>12</v>
      </c>
    </row>
    <row r="29" customFormat="false" ht="10.5" hidden="false" customHeight="true" outlineLevel="0" collapsed="false">
      <c r="E29" s="10" t="s">
        <v>13</v>
      </c>
      <c r="F29" s="10" t="s">
        <v>14</v>
      </c>
      <c r="G29" s="10" t="s">
        <v>15</v>
      </c>
    </row>
    <row r="30" customFormat="false" ht="10.5" hidden="false" customHeight="true" outlineLevel="0" collapsed="false">
      <c r="A30" s="11" t="s">
        <v>7</v>
      </c>
      <c r="B30" s="11" t="s">
        <v>16</v>
      </c>
      <c r="C30" s="11"/>
      <c r="D30" s="11" t="s">
        <v>17</v>
      </c>
      <c r="E30" s="11" t="s">
        <v>18</v>
      </c>
      <c r="F30" s="11" t="s">
        <v>19</v>
      </c>
      <c r="G30" s="11" t="s">
        <v>20</v>
      </c>
      <c r="H30" s="11" t="s">
        <v>21</v>
      </c>
    </row>
    <row r="31" customFormat="false" ht="10.5" hidden="false" customHeight="true" outlineLevel="0" collapsed="false">
      <c r="A31" s="12" t="s">
        <v>22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customFormat="false" ht="10.5" hidden="false" customHeight="true" outlineLevel="0" collapsed="false">
      <c r="A32" s="13" t="s">
        <v>91</v>
      </c>
      <c r="B32" s="14" t="s">
        <v>92</v>
      </c>
      <c r="C32" s="14"/>
      <c r="D32" s="13" t="s">
        <v>93</v>
      </c>
      <c r="E32" s="13" t="s">
        <v>94</v>
      </c>
      <c r="F32" s="13" t="s">
        <v>95</v>
      </c>
      <c r="G32" s="13" t="n">
        <v>5.34</v>
      </c>
      <c r="H32" s="13" t="n">
        <v>117.51</v>
      </c>
    </row>
    <row r="33" customFormat="false" ht="21.75" hidden="false" customHeight="true" outlineLevel="0" collapsed="false">
      <c r="A33" s="13" t="s">
        <v>96</v>
      </c>
      <c r="B33" s="14" t="s">
        <v>97</v>
      </c>
      <c r="C33" s="14"/>
      <c r="D33" s="13" t="s">
        <v>98</v>
      </c>
      <c r="E33" s="13" t="n">
        <v>5.7</v>
      </c>
      <c r="F33" s="13" t="n">
        <v>5.65</v>
      </c>
      <c r="G33" s="13" t="n">
        <v>23.45</v>
      </c>
      <c r="H33" s="13" t="n">
        <v>167.48</v>
      </c>
    </row>
    <row r="34" customFormat="false" ht="10.5" hidden="false" customHeight="true" outlineLevel="0" collapsed="false">
      <c r="A34" s="13" t="s">
        <v>99</v>
      </c>
      <c r="B34" s="14" t="s">
        <v>100</v>
      </c>
      <c r="C34" s="14"/>
      <c r="D34" s="13" t="s">
        <v>101</v>
      </c>
      <c r="E34" s="13" t="s">
        <v>102</v>
      </c>
      <c r="F34" s="13" t="s">
        <v>103</v>
      </c>
      <c r="G34" s="13" t="s">
        <v>104</v>
      </c>
      <c r="H34" s="13" t="s">
        <v>105</v>
      </c>
    </row>
    <row r="35" customFormat="false" ht="10.5" hidden="false" customHeight="true" outlineLevel="0" collapsed="false">
      <c r="A35" s="13" t="s">
        <v>106</v>
      </c>
      <c r="B35" s="14" t="s">
        <v>107</v>
      </c>
      <c r="C35" s="14"/>
      <c r="D35" s="13" t="s">
        <v>25</v>
      </c>
      <c r="E35" s="13" t="n">
        <v>2.1</v>
      </c>
      <c r="F35" s="13" t="n">
        <v>2.5</v>
      </c>
      <c r="G35" s="13" t="n">
        <v>15.9</v>
      </c>
      <c r="H35" s="13" t="n">
        <v>94.46</v>
      </c>
    </row>
    <row r="36" customFormat="false" ht="10.5" hidden="false" customHeight="true" outlineLevel="0" collapsed="false">
      <c r="A36" s="13" t="s">
        <v>38</v>
      </c>
      <c r="B36" s="14" t="s">
        <v>39</v>
      </c>
      <c r="C36" s="14"/>
      <c r="D36" s="13" t="s">
        <v>108</v>
      </c>
      <c r="E36" s="13" t="s">
        <v>109</v>
      </c>
      <c r="F36" s="13" t="s">
        <v>110</v>
      </c>
      <c r="G36" s="13" t="s">
        <v>111</v>
      </c>
      <c r="H36" s="13" t="s">
        <v>112</v>
      </c>
    </row>
    <row r="37" customFormat="false" ht="10.5" hidden="false" customHeight="true" outlineLevel="0" collapsed="false">
      <c r="A37" s="15" t="s">
        <v>45</v>
      </c>
      <c r="B37" s="15"/>
      <c r="C37" s="15"/>
      <c r="D37" s="16" t="s">
        <v>113</v>
      </c>
      <c r="E37" s="13" t="n">
        <f aca="false">E36+E35+E34+E33+E32</f>
        <v>17.98</v>
      </c>
      <c r="F37" s="13" t="n">
        <f aca="false">F36+F35+F34+F33+F32</f>
        <v>18.15</v>
      </c>
      <c r="G37" s="13" t="n">
        <f aca="false">G36+G35+G34+G33+G32</f>
        <v>81.25</v>
      </c>
      <c r="H37" s="13" t="n">
        <f aca="false">H36+H35+H34+H33+H32</f>
        <v>561.65</v>
      </c>
    </row>
    <row r="38" customFormat="false" ht="10.5" hidden="false" customHeight="true" outlineLevel="0" collapsed="false">
      <c r="A38" s="12" t="s">
        <v>47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customFormat="false" ht="21.75" hidden="false" customHeight="true" outlineLevel="0" collapsed="false">
      <c r="A39" s="13" t="s">
        <v>114</v>
      </c>
      <c r="B39" s="14" t="s">
        <v>115</v>
      </c>
      <c r="C39" s="14"/>
      <c r="D39" s="13" t="s">
        <v>50</v>
      </c>
      <c r="E39" s="13" t="s">
        <v>116</v>
      </c>
      <c r="F39" s="13" t="s">
        <v>20</v>
      </c>
      <c r="G39" s="13" t="n">
        <v>3.74</v>
      </c>
      <c r="H39" s="13" t="n">
        <v>72.91</v>
      </c>
    </row>
    <row r="40" customFormat="false" ht="10.5" hidden="false" customHeight="true" outlineLevel="0" collapsed="false">
      <c r="A40" s="13" t="s">
        <v>117</v>
      </c>
      <c r="B40" s="14" t="s">
        <v>118</v>
      </c>
      <c r="C40" s="14"/>
      <c r="D40" s="13" t="s">
        <v>25</v>
      </c>
      <c r="E40" s="13" t="n">
        <v>1.57</v>
      </c>
      <c r="F40" s="13" t="s">
        <v>119</v>
      </c>
      <c r="G40" s="13" t="n">
        <v>9.54</v>
      </c>
      <c r="H40" s="13" t="n">
        <v>71.35</v>
      </c>
    </row>
    <row r="41" customFormat="false" ht="10.5" hidden="false" customHeight="true" outlineLevel="0" collapsed="false">
      <c r="A41" s="13" t="s">
        <v>120</v>
      </c>
      <c r="B41" s="14" t="s">
        <v>121</v>
      </c>
      <c r="C41" s="14"/>
      <c r="D41" s="13" t="s">
        <v>122</v>
      </c>
      <c r="E41" s="13" t="s">
        <v>123</v>
      </c>
      <c r="F41" s="13" t="s">
        <v>124</v>
      </c>
      <c r="G41" s="13" t="s">
        <v>125</v>
      </c>
      <c r="H41" s="13" t="s">
        <v>50</v>
      </c>
    </row>
    <row r="42" customFormat="false" ht="10.5" hidden="false" customHeight="true" outlineLevel="0" collapsed="false">
      <c r="A42" s="13" t="s">
        <v>126</v>
      </c>
      <c r="B42" s="14" t="s">
        <v>127</v>
      </c>
      <c r="C42" s="14"/>
      <c r="D42" s="13" t="s">
        <v>128</v>
      </c>
      <c r="E42" s="13" t="s">
        <v>129</v>
      </c>
      <c r="F42" s="13" t="s">
        <v>130</v>
      </c>
      <c r="G42" s="13" t="s">
        <v>131</v>
      </c>
      <c r="H42" s="13" t="s">
        <v>132</v>
      </c>
    </row>
    <row r="43" customFormat="false" ht="10.5" hidden="false" customHeight="true" outlineLevel="0" collapsed="false">
      <c r="A43" s="13" t="s">
        <v>133</v>
      </c>
      <c r="B43" s="14" t="s">
        <v>134</v>
      </c>
      <c r="C43" s="14"/>
      <c r="D43" s="13" t="s">
        <v>135</v>
      </c>
      <c r="E43" s="13" t="n">
        <v>2.51</v>
      </c>
      <c r="F43" s="13" t="n">
        <v>5.51</v>
      </c>
      <c r="G43" s="13" t="n">
        <v>36.85</v>
      </c>
      <c r="H43" s="13" t="n">
        <v>197.69</v>
      </c>
    </row>
    <row r="44" customFormat="false" ht="21.75" hidden="false" customHeight="true" outlineLevel="0" collapsed="false">
      <c r="A44" s="13" t="s">
        <v>136</v>
      </c>
      <c r="B44" s="14" t="s">
        <v>137</v>
      </c>
      <c r="C44" s="14"/>
      <c r="D44" s="13" t="s">
        <v>71</v>
      </c>
      <c r="E44" s="13" t="s">
        <v>138</v>
      </c>
      <c r="F44" s="13" t="s">
        <v>35</v>
      </c>
      <c r="G44" s="13" t="n">
        <v>15.8</v>
      </c>
      <c r="H44" s="13" t="n">
        <v>64.98</v>
      </c>
    </row>
    <row r="45" customFormat="false" ht="10.5" hidden="false" customHeight="true" outlineLevel="0" collapsed="false">
      <c r="A45" s="13" t="s">
        <v>38</v>
      </c>
      <c r="B45" s="14" t="s">
        <v>39</v>
      </c>
      <c r="C45" s="14"/>
      <c r="D45" s="13" t="s">
        <v>139</v>
      </c>
      <c r="E45" s="13" t="s">
        <v>140</v>
      </c>
      <c r="F45" s="13" t="s">
        <v>138</v>
      </c>
      <c r="G45" s="13" t="s">
        <v>141</v>
      </c>
      <c r="H45" s="13" t="s">
        <v>142</v>
      </c>
    </row>
    <row r="46" customFormat="false" ht="10.5" hidden="false" customHeight="true" outlineLevel="0" collapsed="false">
      <c r="A46" s="13" t="s">
        <v>80</v>
      </c>
      <c r="B46" s="14" t="s">
        <v>81</v>
      </c>
      <c r="C46" s="14"/>
      <c r="D46" s="13" t="s">
        <v>143</v>
      </c>
      <c r="E46" s="13" t="s">
        <v>144</v>
      </c>
      <c r="F46" s="13" t="s">
        <v>145</v>
      </c>
      <c r="G46" s="13" t="s">
        <v>146</v>
      </c>
      <c r="H46" s="13" t="s">
        <v>147</v>
      </c>
    </row>
    <row r="47" customFormat="false" ht="10.5" hidden="false" customHeight="true" outlineLevel="0" collapsed="false">
      <c r="A47" s="15" t="s">
        <v>86</v>
      </c>
      <c r="B47" s="15"/>
      <c r="C47" s="15"/>
      <c r="D47" s="16" t="s">
        <v>148</v>
      </c>
      <c r="E47" s="13" t="n">
        <f aca="false">E46+E45+E44+E43+E42+E41+E40+E39</f>
        <v>26.39</v>
      </c>
      <c r="F47" s="13" t="n">
        <f aca="false">F46+F45+F44+F43+F42+F41+F40+F39</f>
        <v>25.85</v>
      </c>
      <c r="G47" s="13" t="n">
        <f aca="false">G46+G45+G44+G43+G42+G41+G40+G39</f>
        <v>116.66</v>
      </c>
      <c r="H47" s="13" t="n">
        <f aca="false">H46+H45+H44+H43+H42+H41+H40+H39</f>
        <v>822.13</v>
      </c>
    </row>
    <row r="48" s="1" customFormat="true" ht="10.5" hidden="false" customHeight="true" outlineLevel="0" collapsed="false">
      <c r="A48" s="15" t="s">
        <v>88</v>
      </c>
      <c r="B48" s="15"/>
      <c r="C48" s="15"/>
      <c r="D48" s="16"/>
      <c r="E48" s="13" t="n">
        <f aca="false">E47+E37</f>
        <v>44.37</v>
      </c>
      <c r="F48" s="13" t="n">
        <f aca="false">F47+F37</f>
        <v>44</v>
      </c>
      <c r="G48" s="13" t="n">
        <f aca="false">G47+G37</f>
        <v>197.91</v>
      </c>
      <c r="H48" s="13" t="n">
        <f aca="false">H47+H37</f>
        <v>1383.78</v>
      </c>
    </row>
    <row r="49" customFormat="false" ht="10.5" hidden="false" customHeight="true" outlineLevel="0" collapsed="false">
      <c r="A49" s="2" t="s">
        <v>0</v>
      </c>
      <c r="F49" s="3" t="s">
        <v>1</v>
      </c>
      <c r="G49" s="3"/>
      <c r="H49" s="3"/>
      <c r="I49" s="3"/>
      <c r="J49" s="3"/>
      <c r="K49" s="3"/>
      <c r="L49" s="3"/>
      <c r="M49" s="3"/>
      <c r="N49" s="3"/>
      <c r="O49" s="3"/>
      <c r="P49" s="3"/>
    </row>
    <row r="50" customFormat="false" ht="10.5" hidden="false" customHeight="true" outlineLevel="0" collapsed="false">
      <c r="A50" s="17" t="s">
        <v>149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customFormat="false" ht="10.5" hidden="false" customHeight="true" outlineLevel="0" collapsed="false">
      <c r="A51" s="5" t="s">
        <v>3</v>
      </c>
      <c r="E51" s="6" t="s">
        <v>4</v>
      </c>
      <c r="F51" s="7" t="s">
        <v>150</v>
      </c>
      <c r="G51" s="7"/>
      <c r="H51" s="7"/>
      <c r="I51" s="8"/>
      <c r="J51" s="8"/>
      <c r="K51" s="9"/>
      <c r="L51" s="9"/>
      <c r="M51" s="9"/>
      <c r="N51" s="9"/>
      <c r="O51" s="9"/>
      <c r="P51" s="9"/>
    </row>
    <row r="52" customFormat="false" ht="10.5" hidden="false" customHeight="true" outlineLevel="0" collapsed="false">
      <c r="D52" s="8" t="s">
        <v>6</v>
      </c>
      <c r="E52" s="8"/>
      <c r="F52" s="1" t="s">
        <v>7</v>
      </c>
      <c r="I52" s="8"/>
      <c r="J52" s="8"/>
      <c r="K52" s="7"/>
      <c r="L52" s="7"/>
      <c r="M52" s="7"/>
      <c r="N52" s="7"/>
      <c r="O52" s="7"/>
      <c r="P52" s="7"/>
    </row>
    <row r="53" customFormat="false" ht="43.5" hidden="false" customHeight="true" outlineLevel="0" collapsed="false">
      <c r="A53" s="10" t="s">
        <v>8</v>
      </c>
      <c r="B53" s="10" t="s">
        <v>9</v>
      </c>
      <c r="C53" s="10"/>
      <c r="D53" s="10" t="s">
        <v>10</v>
      </c>
      <c r="E53" s="10" t="s">
        <v>11</v>
      </c>
      <c r="F53" s="10"/>
      <c r="G53" s="10"/>
      <c r="H53" s="10" t="s">
        <v>12</v>
      </c>
    </row>
    <row r="54" customFormat="false" ht="10.5" hidden="false" customHeight="true" outlineLevel="0" collapsed="false">
      <c r="E54" s="10" t="s">
        <v>13</v>
      </c>
      <c r="F54" s="10" t="s">
        <v>14</v>
      </c>
      <c r="G54" s="10" t="s">
        <v>15</v>
      </c>
    </row>
    <row r="55" customFormat="false" ht="10.5" hidden="false" customHeight="true" outlineLevel="0" collapsed="false">
      <c r="A55" s="11" t="s">
        <v>7</v>
      </c>
      <c r="B55" s="11" t="s">
        <v>16</v>
      </c>
      <c r="C55" s="11"/>
      <c r="D55" s="11" t="s">
        <v>17</v>
      </c>
      <c r="E55" s="11" t="s">
        <v>18</v>
      </c>
      <c r="F55" s="11" t="s">
        <v>19</v>
      </c>
      <c r="G55" s="11" t="s">
        <v>20</v>
      </c>
      <c r="H55" s="11" t="s">
        <v>21</v>
      </c>
    </row>
    <row r="56" customFormat="false" ht="10.5" hidden="false" customHeight="true" outlineLevel="0" collapsed="false">
      <c r="A56" s="12" t="s">
        <v>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customFormat="false" ht="21.75" hidden="false" customHeight="true" outlineLevel="0" collapsed="false">
      <c r="A57" s="13" t="s">
        <v>151</v>
      </c>
      <c r="B57" s="14" t="s">
        <v>152</v>
      </c>
      <c r="C57" s="14"/>
      <c r="D57" s="13" t="s">
        <v>153</v>
      </c>
      <c r="E57" s="13" t="n">
        <v>12.75</v>
      </c>
      <c r="F57" s="13" t="s">
        <v>154</v>
      </c>
      <c r="G57" s="13" t="n">
        <v>18.71</v>
      </c>
      <c r="H57" s="13" t="s">
        <v>155</v>
      </c>
    </row>
    <row r="58" customFormat="false" ht="10.5" hidden="false" customHeight="true" outlineLevel="0" collapsed="false">
      <c r="A58" s="13" t="s">
        <v>156</v>
      </c>
      <c r="B58" s="14" t="s">
        <v>157</v>
      </c>
      <c r="C58" s="14"/>
      <c r="D58" s="13" t="s">
        <v>135</v>
      </c>
      <c r="E58" s="13" t="n">
        <v>1.75</v>
      </c>
      <c r="F58" s="13" t="n">
        <v>5.27</v>
      </c>
      <c r="G58" s="13" t="n">
        <v>13.18</v>
      </c>
      <c r="H58" s="13" t="n">
        <v>107.15</v>
      </c>
    </row>
    <row r="59" customFormat="false" ht="10.5" hidden="false" customHeight="true" outlineLevel="0" collapsed="false">
      <c r="A59" s="13" t="s">
        <v>158</v>
      </c>
      <c r="B59" s="14" t="s">
        <v>159</v>
      </c>
      <c r="C59" s="14"/>
      <c r="D59" s="13" t="s">
        <v>160</v>
      </c>
      <c r="E59" s="13" t="s">
        <v>161</v>
      </c>
      <c r="F59" s="13" t="s">
        <v>162</v>
      </c>
      <c r="G59" s="13" t="s">
        <v>21</v>
      </c>
      <c r="H59" s="13" t="s">
        <v>163</v>
      </c>
    </row>
    <row r="60" customFormat="false" ht="10.5" hidden="false" customHeight="true" outlineLevel="0" collapsed="false">
      <c r="A60" s="13" t="s">
        <v>164</v>
      </c>
      <c r="B60" s="14" t="s">
        <v>165</v>
      </c>
      <c r="C60" s="14"/>
      <c r="D60" s="13" t="s">
        <v>25</v>
      </c>
      <c r="E60" s="13"/>
      <c r="F60" s="13"/>
      <c r="G60" s="13" t="s">
        <v>122</v>
      </c>
      <c r="H60" s="13" t="s">
        <v>50</v>
      </c>
    </row>
    <row r="61" customFormat="false" ht="10.5" hidden="false" customHeight="true" outlineLevel="0" collapsed="false">
      <c r="A61" s="13" t="s">
        <v>38</v>
      </c>
      <c r="B61" s="14" t="s">
        <v>39</v>
      </c>
      <c r="C61" s="14"/>
      <c r="D61" s="13" t="s">
        <v>166</v>
      </c>
      <c r="E61" s="13" t="s">
        <v>167</v>
      </c>
      <c r="F61" s="13" t="s">
        <v>168</v>
      </c>
      <c r="G61" s="13" t="s">
        <v>169</v>
      </c>
      <c r="H61" s="13" t="s">
        <v>170</v>
      </c>
    </row>
    <row r="62" customFormat="false" ht="10.5" hidden="false" customHeight="true" outlineLevel="0" collapsed="false">
      <c r="A62" s="15" t="s">
        <v>45</v>
      </c>
      <c r="B62" s="15"/>
      <c r="C62" s="15"/>
      <c r="D62" s="16" t="s">
        <v>171</v>
      </c>
      <c r="E62" s="13" t="n">
        <f aca="false">E61+E60+E59+E58+E57</f>
        <v>17.65</v>
      </c>
      <c r="F62" s="13" t="n">
        <f aca="false">F61+F60+F59+F58+F57</f>
        <v>19.18</v>
      </c>
      <c r="G62" s="13" t="n">
        <f aca="false">G61+G60+G59+G58+G57</f>
        <v>67.26</v>
      </c>
      <c r="H62" s="13" t="n">
        <f aca="false">H61+H60+H59+H58+H57</f>
        <v>472.05</v>
      </c>
    </row>
    <row r="63" customFormat="false" ht="10.5" hidden="false" customHeight="true" outlineLevel="0" collapsed="false">
      <c r="A63" s="12" t="s">
        <v>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customFormat="false" ht="10.5" hidden="false" customHeight="true" outlineLevel="0" collapsed="false">
      <c r="A64" s="13" t="s">
        <v>172</v>
      </c>
      <c r="B64" s="14" t="s">
        <v>173</v>
      </c>
      <c r="C64" s="14"/>
      <c r="D64" s="13" t="s">
        <v>50</v>
      </c>
      <c r="E64" s="13" t="n">
        <v>1.12</v>
      </c>
      <c r="F64" s="13"/>
      <c r="G64" s="13" t="s">
        <v>174</v>
      </c>
      <c r="H64" s="13" t="s">
        <v>175</v>
      </c>
    </row>
    <row r="65" customFormat="false" ht="21.75" hidden="false" customHeight="true" outlineLevel="0" collapsed="false">
      <c r="A65" s="13" t="s">
        <v>176</v>
      </c>
      <c r="B65" s="14" t="s">
        <v>177</v>
      </c>
      <c r="C65" s="14"/>
      <c r="D65" s="13" t="s">
        <v>25</v>
      </c>
      <c r="E65" s="13" t="n">
        <v>1.47</v>
      </c>
      <c r="F65" s="13" t="s">
        <v>178</v>
      </c>
      <c r="G65" s="13" t="s">
        <v>179</v>
      </c>
      <c r="H65" s="13" t="s">
        <v>180</v>
      </c>
    </row>
    <row r="66" customFormat="false" ht="10.5" hidden="false" customHeight="true" outlineLevel="0" collapsed="false">
      <c r="A66" s="13" t="s">
        <v>181</v>
      </c>
      <c r="B66" s="14" t="s">
        <v>182</v>
      </c>
      <c r="C66" s="14"/>
      <c r="D66" s="13" t="s">
        <v>183</v>
      </c>
      <c r="E66" s="13" t="s">
        <v>184</v>
      </c>
      <c r="F66" s="13" t="n">
        <v>18.48</v>
      </c>
      <c r="G66" s="13" t="s">
        <v>185</v>
      </c>
      <c r="H66" s="13" t="s">
        <v>186</v>
      </c>
    </row>
    <row r="67" customFormat="false" ht="10.5" hidden="false" customHeight="true" outlineLevel="0" collapsed="false">
      <c r="A67" s="13" t="s">
        <v>187</v>
      </c>
      <c r="B67" s="14" t="s">
        <v>188</v>
      </c>
      <c r="C67" s="14"/>
      <c r="D67" s="13" t="s">
        <v>101</v>
      </c>
      <c r="E67" s="13" t="s">
        <v>189</v>
      </c>
      <c r="F67" s="13" t="s">
        <v>161</v>
      </c>
      <c r="G67" s="13" t="s">
        <v>190</v>
      </c>
      <c r="H67" s="13" t="s">
        <v>191</v>
      </c>
    </row>
    <row r="68" customFormat="false" ht="10.5" hidden="false" customHeight="true" outlineLevel="0" collapsed="false">
      <c r="A68" s="13" t="s">
        <v>192</v>
      </c>
      <c r="B68" s="14" t="s">
        <v>193</v>
      </c>
      <c r="C68" s="14"/>
      <c r="D68" s="13" t="s">
        <v>68</v>
      </c>
      <c r="E68" s="13" t="n">
        <v>2.25</v>
      </c>
      <c r="F68" s="13" t="n">
        <v>2.77</v>
      </c>
      <c r="G68" s="13" t="n">
        <v>31.71</v>
      </c>
      <c r="H68" s="13" t="n">
        <v>120.7</v>
      </c>
    </row>
    <row r="69" customFormat="false" ht="10.5" hidden="false" customHeight="true" outlineLevel="0" collapsed="false">
      <c r="A69" s="13" t="s">
        <v>194</v>
      </c>
      <c r="B69" s="14" t="s">
        <v>195</v>
      </c>
      <c r="C69" s="14"/>
      <c r="D69" s="13" t="s">
        <v>71</v>
      </c>
      <c r="E69" s="13" t="s">
        <v>196</v>
      </c>
      <c r="F69" s="13"/>
      <c r="G69" s="13" t="n">
        <v>24.6</v>
      </c>
      <c r="H69" s="13" t="n">
        <v>98.39</v>
      </c>
    </row>
    <row r="70" customFormat="false" ht="10.5" hidden="false" customHeight="true" outlineLevel="0" collapsed="false">
      <c r="A70" s="13" t="s">
        <v>38</v>
      </c>
      <c r="B70" s="14" t="s">
        <v>39</v>
      </c>
      <c r="C70" s="14"/>
      <c r="D70" s="13" t="s">
        <v>101</v>
      </c>
      <c r="E70" s="13" t="s">
        <v>197</v>
      </c>
      <c r="F70" s="13" t="s">
        <v>198</v>
      </c>
      <c r="G70" s="13" t="s">
        <v>199</v>
      </c>
      <c r="H70" s="13" t="s">
        <v>200</v>
      </c>
    </row>
    <row r="71" customFormat="false" ht="10.5" hidden="false" customHeight="true" outlineLevel="0" collapsed="false">
      <c r="A71" s="13" t="s">
        <v>80</v>
      </c>
      <c r="B71" s="14" t="s">
        <v>81</v>
      </c>
      <c r="C71" s="14"/>
      <c r="D71" s="13" t="s">
        <v>201</v>
      </c>
      <c r="E71" s="13" t="s">
        <v>202</v>
      </c>
      <c r="F71" s="13" t="s">
        <v>203</v>
      </c>
      <c r="G71" s="13" t="s">
        <v>204</v>
      </c>
      <c r="H71" s="13" t="s">
        <v>205</v>
      </c>
    </row>
    <row r="72" customFormat="false" ht="10.5" hidden="false" customHeight="true" outlineLevel="0" collapsed="false">
      <c r="A72" s="15" t="s">
        <v>86</v>
      </c>
      <c r="B72" s="15"/>
      <c r="C72" s="15"/>
      <c r="D72" s="16" t="s">
        <v>206</v>
      </c>
      <c r="E72" s="13" t="n">
        <f aca="false">E71+E70+E69+E68+E67+E66+E65+E64</f>
        <v>25.78</v>
      </c>
      <c r="F72" s="13" t="n">
        <f aca="false">F71+F70+F69+F68+F67+F66+F65+F64</f>
        <v>27.17</v>
      </c>
      <c r="G72" s="13" t="n">
        <f aca="false">G71+G70+G69+G68+G67+G66+G65+G64</f>
        <v>106.25</v>
      </c>
      <c r="H72" s="13" t="n">
        <f aca="false">H71+H70+H69+H68+H67+H66+H65+H64</f>
        <v>750.49</v>
      </c>
    </row>
    <row r="73" s="1" customFormat="true" ht="10.5" hidden="false" customHeight="true" outlineLevel="0" collapsed="false">
      <c r="A73" s="15" t="s">
        <v>88</v>
      </c>
      <c r="B73" s="15"/>
      <c r="C73" s="15"/>
      <c r="D73" s="16"/>
      <c r="E73" s="13" t="n">
        <f aca="false">E72+E62</f>
        <v>43.43</v>
      </c>
      <c r="F73" s="13" t="n">
        <f aca="false">F72+F62</f>
        <v>46.35</v>
      </c>
      <c r="G73" s="13" t="n">
        <f aca="false">G72+G62</f>
        <v>173.51</v>
      </c>
      <c r="H73" s="13" t="n">
        <f aca="false">H72+H62</f>
        <v>1222.54</v>
      </c>
    </row>
    <row r="74" customFormat="false" ht="10.5" hidden="false" customHeight="true" outlineLevel="0" collapsed="false">
      <c r="A74" s="2" t="s">
        <v>0</v>
      </c>
      <c r="F74" s="3" t="s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</row>
    <row r="75" customFormat="false" ht="10.5" hidden="false" customHeight="true" outlineLevel="0" collapsed="false">
      <c r="A75" s="17" t="s">
        <v>207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customFormat="false" ht="10.5" hidden="false" customHeight="true" outlineLevel="0" collapsed="false">
      <c r="A76" s="5" t="s">
        <v>3</v>
      </c>
      <c r="E76" s="6" t="s">
        <v>4</v>
      </c>
      <c r="F76" s="7" t="s">
        <v>208</v>
      </c>
      <c r="G76" s="7"/>
      <c r="H76" s="7"/>
      <c r="I76" s="8"/>
      <c r="J76" s="8"/>
      <c r="K76" s="9"/>
      <c r="L76" s="9"/>
      <c r="M76" s="9"/>
      <c r="N76" s="9"/>
      <c r="O76" s="9"/>
      <c r="P76" s="9"/>
    </row>
    <row r="77" customFormat="false" ht="10.5" hidden="false" customHeight="true" outlineLevel="0" collapsed="false">
      <c r="D77" s="8" t="s">
        <v>6</v>
      </c>
      <c r="E77" s="8"/>
      <c r="F77" s="1" t="s">
        <v>7</v>
      </c>
      <c r="I77" s="8"/>
      <c r="J77" s="8"/>
      <c r="K77" s="7"/>
      <c r="L77" s="7"/>
      <c r="M77" s="7"/>
      <c r="N77" s="7"/>
      <c r="O77" s="7"/>
      <c r="P77" s="7"/>
    </row>
    <row r="78" customFormat="false" ht="43.5" hidden="false" customHeight="true" outlineLevel="0" collapsed="false">
      <c r="A78" s="10" t="s">
        <v>8</v>
      </c>
      <c r="B78" s="10" t="s">
        <v>9</v>
      </c>
      <c r="C78" s="10"/>
      <c r="D78" s="10" t="s">
        <v>10</v>
      </c>
      <c r="E78" s="10" t="s">
        <v>11</v>
      </c>
      <c r="F78" s="10"/>
      <c r="G78" s="10"/>
      <c r="H78" s="10" t="s">
        <v>12</v>
      </c>
    </row>
    <row r="79" customFormat="false" ht="10.5" hidden="false" customHeight="true" outlineLevel="0" collapsed="false">
      <c r="E79" s="10" t="s">
        <v>13</v>
      </c>
      <c r="F79" s="10" t="s">
        <v>14</v>
      </c>
      <c r="G79" s="10" t="s">
        <v>15</v>
      </c>
    </row>
    <row r="80" customFormat="false" ht="10.5" hidden="false" customHeight="true" outlineLevel="0" collapsed="false">
      <c r="A80" s="11" t="s">
        <v>7</v>
      </c>
      <c r="B80" s="11" t="s">
        <v>16</v>
      </c>
      <c r="C80" s="11"/>
      <c r="D80" s="11" t="s">
        <v>17</v>
      </c>
      <c r="E80" s="11" t="s">
        <v>18</v>
      </c>
      <c r="F80" s="11" t="s">
        <v>19</v>
      </c>
      <c r="G80" s="11" t="s">
        <v>20</v>
      </c>
      <c r="H80" s="11" t="s">
        <v>21</v>
      </c>
    </row>
    <row r="81" customFormat="false" ht="10.5" hidden="false" customHeight="true" outlineLevel="0" collapsed="false">
      <c r="A81" s="12" t="s">
        <v>22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customFormat="false" ht="10.5" hidden="false" customHeight="true" outlineLevel="0" collapsed="false">
      <c r="A82" s="13" t="s">
        <v>209</v>
      </c>
      <c r="B82" s="14" t="s">
        <v>210</v>
      </c>
      <c r="C82" s="14"/>
      <c r="D82" s="13" t="s">
        <v>211</v>
      </c>
      <c r="E82" s="13" t="s">
        <v>212</v>
      </c>
      <c r="F82" s="13" t="s">
        <v>213</v>
      </c>
      <c r="G82" s="13" t="n">
        <v>12.78</v>
      </c>
      <c r="H82" s="13" t="s">
        <v>214</v>
      </c>
    </row>
    <row r="83" customFormat="false" ht="10.5" hidden="false" customHeight="true" outlineLevel="0" collapsed="false">
      <c r="A83" s="13" t="s">
        <v>215</v>
      </c>
      <c r="B83" s="14" t="s">
        <v>216</v>
      </c>
      <c r="C83" s="14"/>
      <c r="D83" s="13" t="s">
        <v>217</v>
      </c>
      <c r="E83" s="13" t="n">
        <v>8.58</v>
      </c>
      <c r="F83" s="13" t="n">
        <v>5.11</v>
      </c>
      <c r="G83" s="13" t="n">
        <v>9.08</v>
      </c>
      <c r="H83" s="13" t="n">
        <v>116.63</v>
      </c>
    </row>
    <row r="84" customFormat="false" ht="21.75" hidden="false" customHeight="true" outlineLevel="0" collapsed="false">
      <c r="A84" s="13" t="s">
        <v>218</v>
      </c>
      <c r="B84" s="14" t="s">
        <v>219</v>
      </c>
      <c r="C84" s="14"/>
      <c r="D84" s="13" t="s">
        <v>68</v>
      </c>
      <c r="E84" s="13" t="s">
        <v>220</v>
      </c>
      <c r="F84" s="13" t="s">
        <v>221</v>
      </c>
      <c r="G84" s="13" t="s">
        <v>222</v>
      </c>
      <c r="H84" s="13" t="s">
        <v>223</v>
      </c>
    </row>
    <row r="85" customFormat="false" ht="10.5" hidden="false" customHeight="true" outlineLevel="0" collapsed="false">
      <c r="A85" s="13" t="s">
        <v>33</v>
      </c>
      <c r="B85" s="14" t="s">
        <v>224</v>
      </c>
      <c r="C85" s="14"/>
      <c r="D85" s="13" t="s">
        <v>25</v>
      </c>
      <c r="E85" s="13" t="s">
        <v>35</v>
      </c>
      <c r="F85" s="13"/>
      <c r="G85" s="13" t="s">
        <v>225</v>
      </c>
      <c r="H85" s="13" t="s">
        <v>226</v>
      </c>
    </row>
    <row r="86" customFormat="false" ht="10.5" hidden="false" customHeight="true" outlineLevel="0" collapsed="false">
      <c r="A86" s="13" t="s">
        <v>38</v>
      </c>
      <c r="B86" s="14" t="s">
        <v>39</v>
      </c>
      <c r="C86" s="14"/>
      <c r="D86" s="13" t="s">
        <v>227</v>
      </c>
      <c r="E86" s="13" t="s">
        <v>228</v>
      </c>
      <c r="F86" s="13" t="s">
        <v>229</v>
      </c>
      <c r="G86" s="13" t="s">
        <v>230</v>
      </c>
      <c r="H86" s="13" t="s">
        <v>231</v>
      </c>
    </row>
    <row r="87" customFormat="false" ht="10.5" hidden="false" customHeight="true" outlineLevel="0" collapsed="false">
      <c r="A87" s="15" t="s">
        <v>45</v>
      </c>
      <c r="B87" s="15"/>
      <c r="C87" s="15"/>
      <c r="D87" s="16" t="s">
        <v>232</v>
      </c>
      <c r="E87" s="13" t="n">
        <f aca="false">E86+E85+E84+E83+E82</f>
        <v>15.63</v>
      </c>
      <c r="F87" s="13" t="n">
        <f aca="false">F86+F85+F84+F83+F82</f>
        <v>16.63</v>
      </c>
      <c r="G87" s="13" t="n">
        <f aca="false">G86+G85+G84+G83+G82</f>
        <v>67.77</v>
      </c>
      <c r="H87" s="13" t="n">
        <f aca="false">H86+H85+H84+H83+H82</f>
        <v>483.13</v>
      </c>
    </row>
    <row r="88" customFormat="false" ht="10.5" hidden="false" customHeight="true" outlineLevel="0" collapsed="false">
      <c r="A88" s="12" t="s">
        <v>47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customFormat="false" ht="10.5" hidden="false" customHeight="true" outlineLevel="0" collapsed="false">
      <c r="A89" s="13" t="s">
        <v>233</v>
      </c>
      <c r="B89" s="14" t="s">
        <v>234</v>
      </c>
      <c r="C89" s="14"/>
      <c r="D89" s="13" t="s">
        <v>50</v>
      </c>
      <c r="E89" s="13" t="n">
        <v>1.98</v>
      </c>
      <c r="F89" s="13" t="n">
        <v>7.08</v>
      </c>
      <c r="G89" s="13" t="s">
        <v>235</v>
      </c>
      <c r="H89" s="13" t="s">
        <v>236</v>
      </c>
    </row>
    <row r="90" customFormat="false" ht="10.5" hidden="false" customHeight="true" outlineLevel="0" collapsed="false">
      <c r="A90" s="13" t="s">
        <v>237</v>
      </c>
      <c r="B90" s="14" t="s">
        <v>238</v>
      </c>
      <c r="C90" s="14"/>
      <c r="D90" s="13" t="s">
        <v>25</v>
      </c>
      <c r="E90" s="13" t="n">
        <v>2.8</v>
      </c>
      <c r="F90" s="13" t="n">
        <v>3.29</v>
      </c>
      <c r="G90" s="13" t="s">
        <v>239</v>
      </c>
      <c r="H90" s="13" t="s">
        <v>240</v>
      </c>
    </row>
    <row r="91" customFormat="false" ht="10.5" hidden="false" customHeight="true" outlineLevel="0" collapsed="false">
      <c r="A91" s="13" t="s">
        <v>241</v>
      </c>
      <c r="B91" s="14" t="s">
        <v>242</v>
      </c>
      <c r="C91" s="14"/>
      <c r="D91" s="13" t="s">
        <v>217</v>
      </c>
      <c r="E91" s="13" t="n">
        <v>10.16</v>
      </c>
      <c r="F91" s="13" t="n">
        <v>10.33</v>
      </c>
      <c r="G91" s="13" t="n">
        <v>3.55</v>
      </c>
      <c r="H91" s="13" t="n">
        <v>147.56</v>
      </c>
    </row>
    <row r="92" customFormat="false" ht="10.5" hidden="false" customHeight="true" outlineLevel="0" collapsed="false">
      <c r="A92" s="13" t="s">
        <v>243</v>
      </c>
      <c r="B92" s="14" t="s">
        <v>244</v>
      </c>
      <c r="C92" s="14"/>
      <c r="D92" s="13" t="s">
        <v>71</v>
      </c>
      <c r="E92" s="13" t="n">
        <v>4.21</v>
      </c>
      <c r="F92" s="13" t="n">
        <v>6.21</v>
      </c>
      <c r="G92" s="13" t="n">
        <v>28.19</v>
      </c>
      <c r="H92" s="13" t="n">
        <v>181.6</v>
      </c>
    </row>
    <row r="93" customFormat="false" ht="10.5" hidden="false" customHeight="true" outlineLevel="0" collapsed="false">
      <c r="A93" s="13" t="s">
        <v>245</v>
      </c>
      <c r="B93" s="14" t="s">
        <v>246</v>
      </c>
      <c r="C93" s="14"/>
      <c r="D93" s="13" t="s">
        <v>71</v>
      </c>
      <c r="E93" s="13" t="s">
        <v>247</v>
      </c>
      <c r="F93" s="13"/>
      <c r="G93" s="13" t="s">
        <v>248</v>
      </c>
      <c r="H93" s="13" t="s">
        <v>249</v>
      </c>
    </row>
    <row r="94" customFormat="false" ht="10.5" hidden="false" customHeight="true" outlineLevel="0" collapsed="false">
      <c r="A94" s="13" t="s">
        <v>38</v>
      </c>
      <c r="B94" s="14" t="s">
        <v>39</v>
      </c>
      <c r="C94" s="14"/>
      <c r="D94" s="13" t="s">
        <v>201</v>
      </c>
      <c r="E94" s="13" t="s">
        <v>250</v>
      </c>
      <c r="F94" s="13" t="s">
        <v>251</v>
      </c>
      <c r="G94" s="13" t="s">
        <v>252</v>
      </c>
      <c r="H94" s="13" t="s">
        <v>253</v>
      </c>
    </row>
    <row r="95" customFormat="false" ht="10.5" hidden="false" customHeight="true" outlineLevel="0" collapsed="false">
      <c r="A95" s="13" t="s">
        <v>80</v>
      </c>
      <c r="B95" s="14" t="s">
        <v>81</v>
      </c>
      <c r="C95" s="14"/>
      <c r="D95" s="13" t="s">
        <v>139</v>
      </c>
      <c r="E95" s="13" t="s">
        <v>254</v>
      </c>
      <c r="F95" s="13" t="s">
        <v>255</v>
      </c>
      <c r="G95" s="13" t="s">
        <v>256</v>
      </c>
      <c r="H95" s="13" t="s">
        <v>257</v>
      </c>
    </row>
    <row r="96" customFormat="false" ht="10.5" hidden="false" customHeight="true" outlineLevel="0" collapsed="false">
      <c r="A96" s="15" t="s">
        <v>86</v>
      </c>
      <c r="B96" s="15"/>
      <c r="C96" s="15"/>
      <c r="D96" s="16" t="s">
        <v>258</v>
      </c>
      <c r="E96" s="13" t="n">
        <f aca="false">E95+E94+E93+E92+E91+E90+E89</f>
        <v>26.39</v>
      </c>
      <c r="F96" s="13" t="n">
        <f aca="false">F95+F94+F93+F92+F91+F90+F89</f>
        <v>27.83</v>
      </c>
      <c r="G96" s="13" t="n">
        <f aca="false">G95+G94+G93+G92+G91+G90+G89</f>
        <v>105.69</v>
      </c>
      <c r="H96" s="13" t="n">
        <f aca="false">H95+H94+H93+H92+H91+H90+H89</f>
        <v>751.06</v>
      </c>
    </row>
    <row r="97" s="1" customFormat="true" ht="10.5" hidden="false" customHeight="true" outlineLevel="0" collapsed="false">
      <c r="A97" s="15" t="s">
        <v>88</v>
      </c>
      <c r="B97" s="15"/>
      <c r="C97" s="15"/>
      <c r="D97" s="16"/>
      <c r="E97" s="13" t="n">
        <f aca="false">E96+E87</f>
        <v>42.02</v>
      </c>
      <c r="F97" s="13" t="n">
        <f aca="false">F96+F87</f>
        <v>44.46</v>
      </c>
      <c r="G97" s="13" t="n">
        <f aca="false">G96+G87</f>
        <v>173.46</v>
      </c>
      <c r="H97" s="13" t="n">
        <f aca="false">H96+H87</f>
        <v>1234.19</v>
      </c>
    </row>
    <row r="98" customFormat="false" ht="10.5" hidden="false" customHeight="true" outlineLevel="0" collapsed="false">
      <c r="A98" s="2" t="s">
        <v>0</v>
      </c>
      <c r="F98" s="3" t="s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</row>
    <row r="99" customFormat="false" ht="10.5" hidden="false" customHeight="true" outlineLevel="0" collapsed="false">
      <c r="A99" s="17" t="s">
        <v>259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customFormat="false" ht="10.5" hidden="false" customHeight="true" outlineLevel="0" collapsed="false">
      <c r="A100" s="5" t="s">
        <v>3</v>
      </c>
      <c r="E100" s="6" t="s">
        <v>4</v>
      </c>
      <c r="F100" s="7" t="s">
        <v>260</v>
      </c>
      <c r="G100" s="7"/>
      <c r="H100" s="7"/>
      <c r="I100" s="8"/>
      <c r="J100" s="8"/>
      <c r="K100" s="9"/>
      <c r="L100" s="9"/>
      <c r="M100" s="9"/>
      <c r="N100" s="9"/>
      <c r="O100" s="9"/>
      <c r="P100" s="9"/>
    </row>
    <row r="101" customFormat="false" ht="10.5" hidden="false" customHeight="true" outlineLevel="0" collapsed="false">
      <c r="D101" s="8" t="s">
        <v>6</v>
      </c>
      <c r="E101" s="8"/>
      <c r="F101" s="1" t="s">
        <v>7</v>
      </c>
      <c r="I101" s="8"/>
      <c r="J101" s="8"/>
      <c r="K101" s="7"/>
      <c r="L101" s="7"/>
      <c r="M101" s="7"/>
      <c r="N101" s="7"/>
      <c r="O101" s="7"/>
      <c r="P101" s="7"/>
    </row>
    <row r="102" customFormat="false" ht="43.5" hidden="false" customHeight="true" outlineLevel="0" collapsed="false">
      <c r="A102" s="10" t="s">
        <v>8</v>
      </c>
      <c r="B102" s="10" t="s">
        <v>9</v>
      </c>
      <c r="C102" s="10"/>
      <c r="D102" s="10" t="s">
        <v>10</v>
      </c>
      <c r="E102" s="10" t="s">
        <v>11</v>
      </c>
      <c r="F102" s="10"/>
      <c r="G102" s="10"/>
      <c r="H102" s="10" t="s">
        <v>12</v>
      </c>
    </row>
    <row r="103" customFormat="false" ht="10.5" hidden="false" customHeight="true" outlineLevel="0" collapsed="false">
      <c r="E103" s="10" t="s">
        <v>13</v>
      </c>
      <c r="F103" s="10" t="s">
        <v>14</v>
      </c>
      <c r="G103" s="10" t="s">
        <v>15</v>
      </c>
    </row>
    <row r="104" customFormat="false" ht="10.5" hidden="false" customHeight="true" outlineLevel="0" collapsed="false">
      <c r="A104" s="11" t="s">
        <v>7</v>
      </c>
      <c r="B104" s="11" t="s">
        <v>16</v>
      </c>
      <c r="C104" s="11"/>
      <c r="D104" s="11" t="s">
        <v>17</v>
      </c>
      <c r="E104" s="11" t="s">
        <v>18</v>
      </c>
      <c r="F104" s="11" t="s">
        <v>19</v>
      </c>
      <c r="G104" s="11" t="s">
        <v>20</v>
      </c>
      <c r="H104" s="11" t="s">
        <v>21</v>
      </c>
    </row>
    <row r="105" customFormat="false" ht="10.5" hidden="false" customHeight="true" outlineLevel="0" collapsed="false">
      <c r="A105" s="12" t="s">
        <v>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customFormat="false" ht="33" hidden="false" customHeight="true" outlineLevel="0" collapsed="false">
      <c r="A106" s="13" t="s">
        <v>261</v>
      </c>
      <c r="B106" s="14" t="s">
        <v>262</v>
      </c>
      <c r="C106" s="14"/>
      <c r="D106" s="13" t="s">
        <v>263</v>
      </c>
      <c r="E106" s="13" t="n">
        <v>13.18</v>
      </c>
      <c r="F106" s="13" t="n">
        <v>12.61</v>
      </c>
      <c r="G106" s="13" t="n">
        <v>20.5</v>
      </c>
      <c r="H106" s="13" t="n">
        <v>225.69</v>
      </c>
    </row>
    <row r="107" customFormat="false" ht="10.5" hidden="false" customHeight="true" outlineLevel="0" collapsed="false">
      <c r="A107" s="13" t="s">
        <v>27</v>
      </c>
      <c r="B107" s="14" t="s">
        <v>28</v>
      </c>
      <c r="C107" s="14"/>
      <c r="D107" s="13" t="s">
        <v>264</v>
      </c>
      <c r="E107" s="13" t="s">
        <v>265</v>
      </c>
      <c r="F107" s="13"/>
      <c r="G107" s="13" t="s">
        <v>266</v>
      </c>
      <c r="H107" s="13" t="s">
        <v>226</v>
      </c>
    </row>
    <row r="108" customFormat="false" ht="10.5" hidden="false" customHeight="true" outlineLevel="0" collapsed="false">
      <c r="A108" s="13" t="s">
        <v>158</v>
      </c>
      <c r="B108" s="14" t="s">
        <v>267</v>
      </c>
      <c r="C108" s="14"/>
      <c r="D108" s="13" t="s">
        <v>163</v>
      </c>
      <c r="E108" s="13" t="s">
        <v>102</v>
      </c>
      <c r="F108" s="13" t="s">
        <v>254</v>
      </c>
      <c r="G108" s="13" t="s">
        <v>268</v>
      </c>
      <c r="H108" s="13" t="s">
        <v>269</v>
      </c>
    </row>
    <row r="109" customFormat="false" ht="10.5" hidden="false" customHeight="true" outlineLevel="0" collapsed="false">
      <c r="A109" s="13" t="s">
        <v>164</v>
      </c>
      <c r="B109" s="14" t="s">
        <v>165</v>
      </c>
      <c r="C109" s="14"/>
      <c r="D109" s="13" t="s">
        <v>25</v>
      </c>
      <c r="E109" s="13"/>
      <c r="F109" s="13"/>
      <c r="G109" s="13" t="s">
        <v>122</v>
      </c>
      <c r="H109" s="13" t="s">
        <v>50</v>
      </c>
    </row>
    <row r="110" customFormat="false" ht="10.5" hidden="false" customHeight="true" outlineLevel="0" collapsed="false">
      <c r="A110" s="13" t="s">
        <v>38</v>
      </c>
      <c r="B110" s="14" t="s">
        <v>39</v>
      </c>
      <c r="C110" s="14"/>
      <c r="D110" s="13" t="s">
        <v>270</v>
      </c>
      <c r="E110" s="13" t="s">
        <v>271</v>
      </c>
      <c r="F110" s="13" t="s">
        <v>272</v>
      </c>
      <c r="G110" s="13" t="s">
        <v>273</v>
      </c>
      <c r="H110" s="13" t="s">
        <v>74</v>
      </c>
    </row>
    <row r="111" customFormat="false" ht="10.5" hidden="false" customHeight="true" outlineLevel="0" collapsed="false">
      <c r="A111" s="15" t="s">
        <v>45</v>
      </c>
      <c r="B111" s="15"/>
      <c r="C111" s="15"/>
      <c r="D111" s="16" t="s">
        <v>274</v>
      </c>
      <c r="E111" s="13" t="n">
        <f aca="false">E110+E109+E108+E107+E106</f>
        <v>18.35</v>
      </c>
      <c r="F111" s="13" t="n">
        <f aca="false">F110+F109+F108+F107+F106</f>
        <v>16.16</v>
      </c>
      <c r="G111" s="13" t="n">
        <f aca="false">G110+G109+G108+G107+G106</f>
        <v>83.4</v>
      </c>
      <c r="H111" s="13" t="n">
        <f aca="false">H110+H109+H108+H107+H106</f>
        <v>530.79</v>
      </c>
    </row>
    <row r="112" customFormat="false" ht="10.5" hidden="false" customHeight="true" outlineLevel="0" collapsed="false">
      <c r="A112" s="12" t="s">
        <v>47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customFormat="false" ht="21.75" hidden="false" customHeight="true" outlineLevel="0" collapsed="false">
      <c r="A113" s="13" t="s">
        <v>275</v>
      </c>
      <c r="B113" s="14" t="s">
        <v>115</v>
      </c>
      <c r="C113" s="14"/>
      <c r="D113" s="13" t="s">
        <v>50</v>
      </c>
      <c r="E113" s="13" t="s">
        <v>276</v>
      </c>
      <c r="F113" s="13" t="s">
        <v>277</v>
      </c>
      <c r="G113" s="13" t="s">
        <v>278</v>
      </c>
      <c r="H113" s="13" t="n">
        <v>74.6</v>
      </c>
    </row>
    <row r="114" customFormat="false" ht="10.5" hidden="false" customHeight="true" outlineLevel="0" collapsed="false">
      <c r="A114" s="13" t="s">
        <v>279</v>
      </c>
      <c r="B114" s="14" t="s">
        <v>280</v>
      </c>
      <c r="C114" s="14"/>
      <c r="D114" s="13" t="s">
        <v>25</v>
      </c>
      <c r="E114" s="13" t="s">
        <v>281</v>
      </c>
      <c r="F114" s="13" t="n">
        <v>2.62</v>
      </c>
      <c r="G114" s="13" t="n">
        <v>26.5</v>
      </c>
      <c r="H114" s="13" t="n">
        <v>167.54</v>
      </c>
    </row>
    <row r="115" customFormat="false" ht="10.5" hidden="false" customHeight="true" outlineLevel="0" collapsed="false">
      <c r="A115" s="13" t="s">
        <v>282</v>
      </c>
      <c r="B115" s="14" t="s">
        <v>283</v>
      </c>
      <c r="C115" s="14"/>
      <c r="D115" s="13" t="s">
        <v>284</v>
      </c>
      <c r="E115" s="13" t="n">
        <v>15.31</v>
      </c>
      <c r="F115" s="13" t="s">
        <v>285</v>
      </c>
      <c r="G115" s="13" t="n">
        <v>11.42</v>
      </c>
      <c r="H115" s="13" t="n">
        <v>206.83</v>
      </c>
    </row>
    <row r="116" customFormat="false" ht="10.5" hidden="false" customHeight="true" outlineLevel="0" collapsed="false">
      <c r="A116" s="13" t="s">
        <v>286</v>
      </c>
      <c r="B116" s="14" t="s">
        <v>287</v>
      </c>
      <c r="C116" s="14"/>
      <c r="D116" s="13" t="s">
        <v>101</v>
      </c>
      <c r="E116" s="13" t="s">
        <v>288</v>
      </c>
      <c r="F116" s="13" t="s">
        <v>289</v>
      </c>
      <c r="G116" s="13" t="s">
        <v>290</v>
      </c>
      <c r="H116" s="13" t="s">
        <v>291</v>
      </c>
    </row>
    <row r="117" customFormat="false" ht="10.5" hidden="false" customHeight="true" outlineLevel="0" collapsed="false">
      <c r="A117" s="13" t="s">
        <v>292</v>
      </c>
      <c r="B117" s="14" t="s">
        <v>293</v>
      </c>
      <c r="C117" s="14"/>
      <c r="D117" s="13" t="s">
        <v>68</v>
      </c>
      <c r="E117" s="13" t="s">
        <v>294</v>
      </c>
      <c r="F117" s="13" t="s">
        <v>295</v>
      </c>
      <c r="G117" s="13" t="s">
        <v>296</v>
      </c>
      <c r="H117" s="13" t="s">
        <v>297</v>
      </c>
    </row>
    <row r="118" customFormat="false" ht="10.5" hidden="false" customHeight="true" outlineLevel="0" collapsed="false">
      <c r="A118" s="13" t="s">
        <v>298</v>
      </c>
      <c r="B118" s="14" t="s">
        <v>299</v>
      </c>
      <c r="C118" s="14"/>
      <c r="D118" s="13" t="s">
        <v>71</v>
      </c>
      <c r="E118" s="13" t="s">
        <v>300</v>
      </c>
      <c r="F118" s="13" t="s">
        <v>72</v>
      </c>
      <c r="G118" s="13" t="s">
        <v>301</v>
      </c>
      <c r="H118" s="13" t="s">
        <v>302</v>
      </c>
    </row>
    <row r="119" customFormat="false" ht="10.5" hidden="false" customHeight="true" outlineLevel="0" collapsed="false">
      <c r="A119" s="13" t="s">
        <v>38</v>
      </c>
      <c r="B119" s="14" t="s">
        <v>39</v>
      </c>
      <c r="C119" s="14"/>
      <c r="D119" s="13" t="s">
        <v>303</v>
      </c>
      <c r="E119" s="13" t="s">
        <v>304</v>
      </c>
      <c r="F119" s="13" t="s">
        <v>162</v>
      </c>
      <c r="G119" s="13" t="s">
        <v>305</v>
      </c>
      <c r="H119" s="13" t="s">
        <v>306</v>
      </c>
    </row>
    <row r="120" customFormat="false" ht="10.5" hidden="false" customHeight="true" outlineLevel="0" collapsed="false">
      <c r="A120" s="13" t="s">
        <v>80</v>
      </c>
      <c r="B120" s="14" t="s">
        <v>81</v>
      </c>
      <c r="C120" s="14"/>
      <c r="D120" s="13" t="s">
        <v>303</v>
      </c>
      <c r="E120" s="13" t="s">
        <v>307</v>
      </c>
      <c r="F120" s="13" t="s">
        <v>30</v>
      </c>
      <c r="G120" s="13" t="s">
        <v>308</v>
      </c>
      <c r="H120" s="13" t="s">
        <v>309</v>
      </c>
    </row>
    <row r="121" customFormat="false" ht="10.5" hidden="false" customHeight="true" outlineLevel="0" collapsed="false">
      <c r="A121" s="15" t="s">
        <v>86</v>
      </c>
      <c r="B121" s="15"/>
      <c r="C121" s="15"/>
      <c r="D121" s="16" t="s">
        <v>310</v>
      </c>
      <c r="E121" s="13" t="n">
        <f aca="false">E120+E119+E118+E117+E116+E115+E114+E113</f>
        <v>26.1</v>
      </c>
      <c r="F121" s="13" t="n">
        <f aca="false">F120+F119+F118+F117+F116+F115+F114+F113</f>
        <v>25.05</v>
      </c>
      <c r="G121" s="13" t="n">
        <f aca="false">G120+G119+G118+G117+G116+G115+G114+G113</f>
        <v>110.81</v>
      </c>
      <c r="H121" s="13" t="n">
        <f aca="false">H120+H119+H118+H117+H116+H115+H114+H113</f>
        <v>822.17</v>
      </c>
    </row>
    <row r="122" s="1" customFormat="true" ht="10.5" hidden="false" customHeight="true" outlineLevel="0" collapsed="false">
      <c r="A122" s="15" t="s">
        <v>88</v>
      </c>
      <c r="B122" s="15"/>
      <c r="C122" s="15"/>
      <c r="D122" s="16"/>
      <c r="E122" s="13" t="n">
        <f aca="false">E121+E111</f>
        <v>44.45</v>
      </c>
      <c r="F122" s="13" t="n">
        <f aca="false">F121+F111</f>
        <v>41.21</v>
      </c>
      <c r="G122" s="13" t="n">
        <f aca="false">G121+G111</f>
        <v>194.21</v>
      </c>
      <c r="H122" s="13" t="n">
        <f aca="false">H121+H111</f>
        <v>1352.96</v>
      </c>
    </row>
    <row r="123" customFormat="false" ht="10.5" hidden="false" customHeight="true" outlineLevel="0" collapsed="false">
      <c r="A123" s="2" t="s">
        <v>0</v>
      </c>
      <c r="F123" s="3" t="s">
        <v>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customFormat="false" ht="10.5" hidden="false" customHeight="true" outlineLevel="0" collapsed="false">
      <c r="A124" s="17" t="s">
        <v>311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customFormat="false" ht="10.5" hidden="false" customHeight="true" outlineLevel="0" collapsed="false">
      <c r="A125" s="5" t="s">
        <v>3</v>
      </c>
      <c r="E125" s="6" t="s">
        <v>4</v>
      </c>
      <c r="F125" s="7" t="s">
        <v>312</v>
      </c>
      <c r="G125" s="7"/>
      <c r="H125" s="7"/>
      <c r="I125" s="8"/>
      <c r="J125" s="8"/>
      <c r="K125" s="9"/>
      <c r="L125" s="9"/>
      <c r="M125" s="9"/>
      <c r="N125" s="9"/>
      <c r="O125" s="9"/>
      <c r="P125" s="9"/>
    </row>
    <row r="126" customFormat="false" ht="10.5" hidden="false" customHeight="true" outlineLevel="0" collapsed="false">
      <c r="D126" s="8" t="s">
        <v>6</v>
      </c>
      <c r="E126" s="8"/>
      <c r="F126" s="1" t="s">
        <v>7</v>
      </c>
      <c r="I126" s="8"/>
      <c r="J126" s="8"/>
      <c r="K126" s="7"/>
      <c r="L126" s="7"/>
      <c r="M126" s="7"/>
      <c r="N126" s="7"/>
      <c r="O126" s="7"/>
      <c r="P126" s="7"/>
    </row>
    <row r="127" customFormat="false" ht="43.5" hidden="false" customHeight="true" outlineLevel="0" collapsed="false">
      <c r="A127" s="10" t="s">
        <v>8</v>
      </c>
      <c r="B127" s="10" t="s">
        <v>9</v>
      </c>
      <c r="C127" s="10"/>
      <c r="D127" s="10" t="s">
        <v>10</v>
      </c>
      <c r="E127" s="10" t="s">
        <v>11</v>
      </c>
      <c r="F127" s="10"/>
      <c r="G127" s="10"/>
      <c r="H127" s="10" t="s">
        <v>12</v>
      </c>
    </row>
    <row r="128" customFormat="false" ht="10.5" hidden="false" customHeight="true" outlineLevel="0" collapsed="false">
      <c r="E128" s="10" t="s">
        <v>13</v>
      </c>
      <c r="F128" s="10" t="s">
        <v>14</v>
      </c>
      <c r="G128" s="10" t="s">
        <v>15</v>
      </c>
    </row>
    <row r="129" customFormat="false" ht="10.5" hidden="false" customHeight="true" outlineLevel="0" collapsed="false">
      <c r="A129" s="11" t="s">
        <v>7</v>
      </c>
      <c r="B129" s="11" t="s">
        <v>16</v>
      </c>
      <c r="C129" s="11"/>
      <c r="D129" s="11" t="s">
        <v>17</v>
      </c>
      <c r="E129" s="11" t="s">
        <v>18</v>
      </c>
      <c r="F129" s="11" t="s">
        <v>19</v>
      </c>
      <c r="G129" s="11" t="s">
        <v>20</v>
      </c>
      <c r="H129" s="11" t="s">
        <v>21</v>
      </c>
    </row>
    <row r="130" customFormat="false" ht="10.5" hidden="false" customHeight="true" outlineLevel="0" collapsed="false">
      <c r="A130" s="12" t="s">
        <v>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customFormat="false" ht="10.5" hidden="false" customHeight="true" outlineLevel="0" collapsed="false">
      <c r="A131" s="13" t="s">
        <v>313</v>
      </c>
      <c r="B131" s="14" t="s">
        <v>314</v>
      </c>
      <c r="C131" s="14"/>
      <c r="D131" s="13" t="s">
        <v>101</v>
      </c>
      <c r="E131" s="13" t="s">
        <v>315</v>
      </c>
      <c r="F131" s="13"/>
      <c r="G131" s="13" t="s">
        <v>316</v>
      </c>
      <c r="H131" s="13" t="s">
        <v>317</v>
      </c>
    </row>
    <row r="132" customFormat="false" ht="21.75" hidden="false" customHeight="true" outlineLevel="0" collapsed="false">
      <c r="A132" s="13" t="s">
        <v>318</v>
      </c>
      <c r="B132" s="14" t="s">
        <v>319</v>
      </c>
      <c r="C132" s="14"/>
      <c r="D132" s="13" t="s">
        <v>320</v>
      </c>
      <c r="E132" s="13" t="n">
        <v>9.69</v>
      </c>
      <c r="F132" s="13" t="n">
        <v>12.32</v>
      </c>
      <c r="G132" s="13" t="n">
        <v>25.91</v>
      </c>
      <c r="H132" s="13" t="n">
        <v>237.87</v>
      </c>
    </row>
    <row r="133" customFormat="false" ht="10.5" hidden="false" customHeight="true" outlineLevel="0" collapsed="false">
      <c r="A133" s="13" t="s">
        <v>99</v>
      </c>
      <c r="B133" s="14" t="s">
        <v>100</v>
      </c>
      <c r="C133" s="14"/>
      <c r="D133" s="13" t="s">
        <v>101</v>
      </c>
      <c r="E133" s="13" t="s">
        <v>102</v>
      </c>
      <c r="F133" s="13" t="s">
        <v>103</v>
      </c>
      <c r="G133" s="13" t="s">
        <v>104</v>
      </c>
      <c r="H133" s="13" t="s">
        <v>105</v>
      </c>
    </row>
    <row r="134" customFormat="false" ht="10.5" hidden="false" customHeight="true" outlineLevel="0" collapsed="false">
      <c r="A134" s="13" t="s">
        <v>321</v>
      </c>
      <c r="B134" s="14" t="s">
        <v>322</v>
      </c>
      <c r="C134" s="14"/>
      <c r="D134" s="13" t="s">
        <v>323</v>
      </c>
      <c r="E134" s="13" t="s">
        <v>109</v>
      </c>
      <c r="F134" s="13" t="s">
        <v>304</v>
      </c>
      <c r="G134" s="13" t="s">
        <v>324</v>
      </c>
      <c r="H134" s="13" t="s">
        <v>325</v>
      </c>
    </row>
    <row r="135" customFormat="false" ht="10.5" hidden="false" customHeight="true" outlineLevel="0" collapsed="false">
      <c r="A135" s="13" t="s">
        <v>38</v>
      </c>
      <c r="B135" s="14" t="s">
        <v>39</v>
      </c>
      <c r="C135" s="14"/>
      <c r="D135" s="13" t="s">
        <v>326</v>
      </c>
      <c r="E135" s="13" t="s">
        <v>271</v>
      </c>
      <c r="F135" s="13" t="s">
        <v>272</v>
      </c>
      <c r="G135" s="13" t="s">
        <v>273</v>
      </c>
      <c r="H135" s="13" t="s">
        <v>74</v>
      </c>
    </row>
    <row r="136" customFormat="false" ht="10.5" hidden="false" customHeight="true" outlineLevel="0" collapsed="false">
      <c r="A136" s="15" t="s">
        <v>45</v>
      </c>
      <c r="B136" s="15"/>
      <c r="C136" s="15"/>
      <c r="D136" s="16" t="s">
        <v>327</v>
      </c>
      <c r="E136" s="13" t="n">
        <f aca="false">E135+E134+E133+E132+E131</f>
        <v>17.64</v>
      </c>
      <c r="F136" s="13" t="n">
        <f aca="false">F135+F134+F133+F132+F131</f>
        <v>15.97</v>
      </c>
      <c r="G136" s="13" t="n">
        <f aca="false">G135+G134+G133+G132+G131</f>
        <v>81.75</v>
      </c>
      <c r="H136" s="13" t="n">
        <f aca="false">H135+H134+H133+H132+H131</f>
        <v>527.17</v>
      </c>
    </row>
    <row r="137" customFormat="false" ht="10.5" hidden="false" customHeight="true" outlineLevel="0" collapsed="false">
      <c r="A137" s="12" t="s">
        <v>47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customFormat="false" ht="10.5" hidden="false" customHeight="true" outlineLevel="0" collapsed="false">
      <c r="A138" s="13" t="s">
        <v>328</v>
      </c>
      <c r="B138" s="14" t="s">
        <v>329</v>
      </c>
      <c r="C138" s="14"/>
      <c r="D138" s="13" t="s">
        <v>50</v>
      </c>
      <c r="E138" s="13" t="n">
        <v>2.69</v>
      </c>
      <c r="F138" s="13" t="n">
        <v>4.74</v>
      </c>
      <c r="G138" s="13" t="n">
        <v>4.76</v>
      </c>
      <c r="H138" s="13" t="n">
        <v>72.46</v>
      </c>
    </row>
    <row r="139" customFormat="false" ht="10.5" hidden="false" customHeight="true" outlineLevel="0" collapsed="false">
      <c r="A139" s="13" t="s">
        <v>330</v>
      </c>
      <c r="B139" s="14" t="s">
        <v>331</v>
      </c>
      <c r="C139" s="14"/>
      <c r="D139" s="13" t="s">
        <v>25</v>
      </c>
      <c r="E139" s="13" t="n">
        <v>3.43</v>
      </c>
      <c r="F139" s="13" t="n">
        <v>2.66</v>
      </c>
      <c r="G139" s="13" t="n">
        <v>14.9</v>
      </c>
      <c r="H139" s="13" t="n">
        <v>97.26</v>
      </c>
    </row>
    <row r="140" customFormat="false" ht="10.5" hidden="false" customHeight="true" outlineLevel="0" collapsed="false">
      <c r="A140" s="13" t="s">
        <v>332</v>
      </c>
      <c r="B140" s="14" t="s">
        <v>333</v>
      </c>
      <c r="C140" s="14"/>
      <c r="D140" s="13" t="s">
        <v>160</v>
      </c>
      <c r="E140" s="13" t="s">
        <v>334</v>
      </c>
      <c r="F140" s="13" t="s">
        <v>144</v>
      </c>
      <c r="G140" s="13" t="s">
        <v>335</v>
      </c>
      <c r="H140" s="13" t="s">
        <v>336</v>
      </c>
    </row>
    <row r="141" customFormat="false" ht="10.5" hidden="false" customHeight="true" outlineLevel="0" collapsed="false">
      <c r="A141" s="13" t="s">
        <v>337</v>
      </c>
      <c r="B141" s="14" t="s">
        <v>338</v>
      </c>
      <c r="C141" s="14"/>
      <c r="D141" s="13" t="s">
        <v>183</v>
      </c>
      <c r="E141" s="13" t="n">
        <v>10.7</v>
      </c>
      <c r="F141" s="13" t="n">
        <v>13.24</v>
      </c>
      <c r="G141" s="13" t="n">
        <v>10.51</v>
      </c>
      <c r="H141" s="13" t="n">
        <v>156.53</v>
      </c>
    </row>
    <row r="142" customFormat="false" ht="10.5" hidden="false" customHeight="true" outlineLevel="0" collapsed="false">
      <c r="A142" s="13" t="s">
        <v>339</v>
      </c>
      <c r="B142" s="14" t="s">
        <v>340</v>
      </c>
      <c r="C142" s="14"/>
      <c r="D142" s="13" t="s">
        <v>68</v>
      </c>
      <c r="E142" s="13" t="n">
        <v>2.27</v>
      </c>
      <c r="F142" s="13" t="n">
        <v>4</v>
      </c>
      <c r="G142" s="13" t="n">
        <v>26.67</v>
      </c>
      <c r="H142" s="13" t="n">
        <v>135.81</v>
      </c>
    </row>
    <row r="143" customFormat="false" ht="21.75" hidden="false" customHeight="true" outlineLevel="0" collapsed="false">
      <c r="A143" s="13" t="s">
        <v>341</v>
      </c>
      <c r="B143" s="14" t="s">
        <v>342</v>
      </c>
      <c r="C143" s="14"/>
      <c r="D143" s="13" t="s">
        <v>71</v>
      </c>
      <c r="E143" s="13"/>
      <c r="F143" s="13"/>
      <c r="G143" s="13" t="s">
        <v>343</v>
      </c>
      <c r="H143" s="13" t="s">
        <v>344</v>
      </c>
    </row>
    <row r="144" customFormat="false" ht="10.5" hidden="false" customHeight="true" outlineLevel="0" collapsed="false">
      <c r="A144" s="13" t="s">
        <v>38</v>
      </c>
      <c r="B144" s="14" t="s">
        <v>39</v>
      </c>
      <c r="C144" s="14"/>
      <c r="D144" s="13" t="s">
        <v>303</v>
      </c>
      <c r="E144" s="13" t="s">
        <v>304</v>
      </c>
      <c r="F144" s="13" t="s">
        <v>162</v>
      </c>
      <c r="G144" s="13" t="s">
        <v>305</v>
      </c>
      <c r="H144" s="13" t="s">
        <v>306</v>
      </c>
    </row>
    <row r="145" customFormat="false" ht="10.5" hidden="false" customHeight="true" outlineLevel="0" collapsed="false">
      <c r="A145" s="13" t="s">
        <v>80</v>
      </c>
      <c r="B145" s="14" t="s">
        <v>81</v>
      </c>
      <c r="C145" s="14"/>
      <c r="D145" s="13" t="s">
        <v>303</v>
      </c>
      <c r="E145" s="13" t="s">
        <v>307</v>
      </c>
      <c r="F145" s="13" t="s">
        <v>30</v>
      </c>
      <c r="G145" s="13" t="s">
        <v>308</v>
      </c>
      <c r="H145" s="13" t="s">
        <v>309</v>
      </c>
    </row>
    <row r="146" customFormat="false" ht="10.5" hidden="false" customHeight="true" outlineLevel="0" collapsed="false">
      <c r="A146" s="15" t="s">
        <v>86</v>
      </c>
      <c r="B146" s="15"/>
      <c r="C146" s="15"/>
      <c r="D146" s="16" t="s">
        <v>345</v>
      </c>
      <c r="E146" s="13" t="n">
        <f aca="false">E145+E144+E143+E142+E141+E140+E139+E138</f>
        <v>25.57</v>
      </c>
      <c r="F146" s="13" t="n">
        <f aca="false">F145+F144+F143+F142+F141+F140+F139+F138</f>
        <v>27.25</v>
      </c>
      <c r="G146" s="13" t="n">
        <f aca="false">G145+G144+G143+G142+G141+G140+G139+G138</f>
        <v>105.66</v>
      </c>
      <c r="H146" s="13" t="n">
        <f aca="false">H145+H144+H143+H142+H141+H140+H139+H138</f>
        <v>708.66</v>
      </c>
    </row>
    <row r="147" s="1" customFormat="true" ht="10.5" hidden="false" customHeight="true" outlineLevel="0" collapsed="false">
      <c r="A147" s="15" t="s">
        <v>88</v>
      </c>
      <c r="B147" s="15"/>
      <c r="C147" s="15"/>
      <c r="D147" s="16"/>
      <c r="E147" s="13" t="n">
        <f aca="false">E146+E136</f>
        <v>43.21</v>
      </c>
      <c r="F147" s="13" t="n">
        <f aca="false">F146+F136</f>
        <v>43.22</v>
      </c>
      <c r="G147" s="13" t="n">
        <f aca="false">G146+G136</f>
        <v>187.41</v>
      </c>
      <c r="H147" s="13" t="n">
        <f aca="false">H146+H136</f>
        <v>1235.83</v>
      </c>
    </row>
    <row r="148" customFormat="false" ht="10.5" hidden="false" customHeight="true" outlineLevel="0" collapsed="false">
      <c r="A148" s="2" t="s">
        <v>0</v>
      </c>
      <c r="F148" s="3" t="s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customFormat="false" ht="10.5" hidden="false" customHeight="true" outlineLevel="0" collapsed="false">
      <c r="A149" s="17" t="s">
        <v>346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customFormat="false" ht="10.5" hidden="false" customHeight="true" outlineLevel="0" collapsed="false">
      <c r="A150" s="5" t="s">
        <v>3</v>
      </c>
      <c r="E150" s="6" t="s">
        <v>4</v>
      </c>
      <c r="F150" s="7" t="s">
        <v>5</v>
      </c>
      <c r="G150" s="7"/>
      <c r="H150" s="7"/>
      <c r="I150" s="8"/>
      <c r="J150" s="8"/>
      <c r="K150" s="9"/>
      <c r="L150" s="9"/>
      <c r="M150" s="9"/>
      <c r="N150" s="9"/>
      <c r="O150" s="9"/>
      <c r="P150" s="9"/>
    </row>
    <row r="151" customFormat="false" ht="10.5" hidden="false" customHeight="true" outlineLevel="0" collapsed="false">
      <c r="D151" s="8" t="s">
        <v>6</v>
      </c>
      <c r="E151" s="8"/>
      <c r="F151" s="1" t="s">
        <v>16</v>
      </c>
      <c r="I151" s="8"/>
      <c r="J151" s="8"/>
      <c r="K151" s="7"/>
      <c r="L151" s="7"/>
      <c r="M151" s="7"/>
      <c r="N151" s="7"/>
      <c r="O151" s="7"/>
      <c r="P151" s="7"/>
    </row>
    <row r="152" customFormat="false" ht="43.5" hidden="false" customHeight="true" outlineLevel="0" collapsed="false">
      <c r="A152" s="10" t="s">
        <v>8</v>
      </c>
      <c r="B152" s="10" t="s">
        <v>9</v>
      </c>
      <c r="C152" s="10"/>
      <c r="D152" s="10" t="s">
        <v>10</v>
      </c>
      <c r="E152" s="10" t="s">
        <v>11</v>
      </c>
      <c r="F152" s="10"/>
      <c r="G152" s="10"/>
      <c r="H152" s="10" t="s">
        <v>12</v>
      </c>
    </row>
    <row r="153" customFormat="false" ht="10.5" hidden="false" customHeight="true" outlineLevel="0" collapsed="false">
      <c r="E153" s="10" t="s">
        <v>13</v>
      </c>
      <c r="F153" s="10" t="s">
        <v>14</v>
      </c>
      <c r="G153" s="10" t="s">
        <v>15</v>
      </c>
    </row>
    <row r="154" customFormat="false" ht="10.5" hidden="false" customHeight="true" outlineLevel="0" collapsed="false">
      <c r="A154" s="11" t="s">
        <v>7</v>
      </c>
      <c r="B154" s="11" t="s">
        <v>16</v>
      </c>
      <c r="C154" s="11"/>
      <c r="D154" s="11" t="s">
        <v>17</v>
      </c>
      <c r="E154" s="11" t="s">
        <v>18</v>
      </c>
      <c r="F154" s="11" t="s">
        <v>19</v>
      </c>
      <c r="G154" s="11" t="s">
        <v>20</v>
      </c>
      <c r="H154" s="11" t="s">
        <v>21</v>
      </c>
    </row>
    <row r="155" customFormat="false" ht="10.5" hidden="false" customHeight="true" outlineLevel="0" collapsed="false">
      <c r="A155" s="12" t="s">
        <v>22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customFormat="false" ht="10.5" hidden="false" customHeight="true" outlineLevel="0" collapsed="false">
      <c r="A156" s="13" t="s">
        <v>347</v>
      </c>
      <c r="B156" s="14" t="s">
        <v>348</v>
      </c>
      <c r="C156" s="14"/>
      <c r="D156" s="13" t="s">
        <v>284</v>
      </c>
      <c r="E156" s="13" t="s">
        <v>349</v>
      </c>
      <c r="F156" s="13" t="s">
        <v>350</v>
      </c>
      <c r="G156" s="13" t="s">
        <v>351</v>
      </c>
      <c r="H156" s="13" t="n">
        <v>143.25</v>
      </c>
    </row>
    <row r="157" customFormat="false" ht="10.5" hidden="false" customHeight="true" outlineLevel="0" collapsed="false">
      <c r="A157" s="13" t="s">
        <v>187</v>
      </c>
      <c r="B157" s="14" t="s">
        <v>188</v>
      </c>
      <c r="C157" s="14"/>
      <c r="D157" s="13" t="s">
        <v>352</v>
      </c>
      <c r="E157" s="13" t="s">
        <v>196</v>
      </c>
      <c r="F157" s="13" t="s">
        <v>353</v>
      </c>
      <c r="G157" s="13" t="n">
        <v>0.76</v>
      </c>
      <c r="H157" s="13" t="n">
        <v>9.84</v>
      </c>
    </row>
    <row r="158" customFormat="false" ht="10.5" hidden="false" customHeight="true" outlineLevel="0" collapsed="false">
      <c r="A158" s="13" t="s">
        <v>354</v>
      </c>
      <c r="B158" s="14" t="s">
        <v>355</v>
      </c>
      <c r="C158" s="14"/>
      <c r="D158" s="13" t="s">
        <v>135</v>
      </c>
      <c r="E158" s="13" t="n">
        <v>1.75</v>
      </c>
      <c r="F158" s="13" t="n">
        <v>3.82</v>
      </c>
      <c r="G158" s="13" t="n">
        <v>10.07</v>
      </c>
      <c r="H158" s="13" t="n">
        <v>73.7</v>
      </c>
    </row>
    <row r="159" customFormat="false" ht="10.5" hidden="false" customHeight="true" outlineLevel="0" collapsed="false">
      <c r="A159" s="13" t="s">
        <v>158</v>
      </c>
      <c r="B159" s="14" t="s">
        <v>356</v>
      </c>
      <c r="C159" s="14"/>
      <c r="D159" s="13" t="s">
        <v>256</v>
      </c>
      <c r="E159" s="13" t="s">
        <v>357</v>
      </c>
      <c r="F159" s="13" t="s">
        <v>307</v>
      </c>
      <c r="G159" s="13" t="s">
        <v>358</v>
      </c>
      <c r="H159" s="13" t="s">
        <v>359</v>
      </c>
    </row>
    <row r="160" customFormat="false" ht="10.5" hidden="false" customHeight="true" outlineLevel="0" collapsed="false">
      <c r="A160" s="13" t="s">
        <v>106</v>
      </c>
      <c r="B160" s="14" t="s">
        <v>107</v>
      </c>
      <c r="C160" s="14"/>
      <c r="D160" s="13" t="s">
        <v>25</v>
      </c>
      <c r="E160" s="13" t="n">
        <v>2.1</v>
      </c>
      <c r="F160" s="13" t="s">
        <v>360</v>
      </c>
      <c r="G160" s="13" t="n">
        <v>18.9</v>
      </c>
      <c r="H160" s="13" t="n">
        <v>94.46</v>
      </c>
    </row>
    <row r="161" customFormat="false" ht="10.5" hidden="false" customHeight="true" outlineLevel="0" collapsed="false">
      <c r="A161" s="13" t="s">
        <v>38</v>
      </c>
      <c r="B161" s="14" t="s">
        <v>39</v>
      </c>
      <c r="C161" s="14"/>
      <c r="D161" s="13" t="s">
        <v>361</v>
      </c>
      <c r="E161" s="13" t="s">
        <v>362</v>
      </c>
      <c r="F161" s="13" t="s">
        <v>72</v>
      </c>
      <c r="G161" s="13" t="s">
        <v>363</v>
      </c>
      <c r="H161" s="13" t="s">
        <v>364</v>
      </c>
    </row>
    <row r="162" customFormat="false" ht="10.5" hidden="false" customHeight="true" outlineLevel="0" collapsed="false">
      <c r="A162" s="15" t="s">
        <v>45</v>
      </c>
      <c r="B162" s="15"/>
      <c r="C162" s="15"/>
      <c r="D162" s="16" t="s">
        <v>365</v>
      </c>
      <c r="E162" s="13" t="n">
        <f aca="false">E161+E160+E159+E158+E157+E156</f>
        <v>19.12</v>
      </c>
      <c r="F162" s="13" t="n">
        <f aca="false">F161+F160+F159+F158+F157+F156</f>
        <v>16.62</v>
      </c>
      <c r="G162" s="13" t="n">
        <f aca="false">G161+G160+G159+G158+G157+G156</f>
        <v>66.46</v>
      </c>
      <c r="H162" s="13" t="n">
        <f aca="false">H161+H160+H159+H158+H157+H156</f>
        <v>472.05</v>
      </c>
    </row>
    <row r="163" customFormat="false" ht="10.5" hidden="false" customHeight="true" outlineLevel="0" collapsed="false">
      <c r="A163" s="12" t="s">
        <v>47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customFormat="false" ht="33" hidden="false" customHeight="true" outlineLevel="0" collapsed="false">
      <c r="A164" s="13" t="s">
        <v>366</v>
      </c>
      <c r="B164" s="14" t="s">
        <v>367</v>
      </c>
      <c r="C164" s="14"/>
      <c r="D164" s="13" t="s">
        <v>50</v>
      </c>
      <c r="E164" s="13" t="s">
        <v>368</v>
      </c>
      <c r="F164" s="13" t="s">
        <v>369</v>
      </c>
      <c r="G164" s="13" t="s">
        <v>370</v>
      </c>
      <c r="H164" s="13" t="s">
        <v>371</v>
      </c>
    </row>
    <row r="165" customFormat="false" ht="21.75" hidden="false" customHeight="true" outlineLevel="0" collapsed="false">
      <c r="A165" s="13" t="s">
        <v>372</v>
      </c>
      <c r="B165" s="14" t="s">
        <v>373</v>
      </c>
      <c r="C165" s="14"/>
      <c r="D165" s="13" t="s">
        <v>25</v>
      </c>
      <c r="E165" s="13" t="s">
        <v>374</v>
      </c>
      <c r="F165" s="13" t="n">
        <v>1.82</v>
      </c>
      <c r="G165" s="13" t="s">
        <v>375</v>
      </c>
      <c r="H165" s="13" t="n">
        <v>77.27</v>
      </c>
    </row>
    <row r="166" customFormat="false" ht="10.5" hidden="false" customHeight="true" outlineLevel="0" collapsed="false">
      <c r="A166" s="13" t="s">
        <v>332</v>
      </c>
      <c r="B166" s="14" t="s">
        <v>333</v>
      </c>
      <c r="C166" s="14"/>
      <c r="D166" s="13" t="s">
        <v>160</v>
      </c>
      <c r="E166" s="13" t="s">
        <v>334</v>
      </c>
      <c r="F166" s="13" t="s">
        <v>144</v>
      </c>
      <c r="G166" s="13" t="s">
        <v>335</v>
      </c>
      <c r="H166" s="13" t="s">
        <v>336</v>
      </c>
    </row>
    <row r="167" customFormat="false" ht="10.5" hidden="false" customHeight="true" outlineLevel="0" collapsed="false">
      <c r="A167" s="13" t="s">
        <v>376</v>
      </c>
      <c r="B167" s="14" t="s">
        <v>377</v>
      </c>
      <c r="C167" s="14"/>
      <c r="D167" s="13" t="s">
        <v>217</v>
      </c>
      <c r="E167" s="13" t="n">
        <v>12.7</v>
      </c>
      <c r="F167" s="13" t="n">
        <v>12.8</v>
      </c>
      <c r="G167" s="13" t="s">
        <v>378</v>
      </c>
      <c r="H167" s="13" t="n">
        <v>209.75</v>
      </c>
    </row>
    <row r="168" customFormat="false" ht="10.5" hidden="false" customHeight="true" outlineLevel="0" collapsed="false">
      <c r="A168" s="13" t="s">
        <v>243</v>
      </c>
      <c r="B168" s="14" t="s">
        <v>379</v>
      </c>
      <c r="C168" s="14"/>
      <c r="D168" s="13" t="s">
        <v>68</v>
      </c>
      <c r="E168" s="13" t="n">
        <v>3.51</v>
      </c>
      <c r="F168" s="13" t="n">
        <v>5.18</v>
      </c>
      <c r="G168" s="13" t="n">
        <v>23.5</v>
      </c>
      <c r="H168" s="13" t="n">
        <v>223.08</v>
      </c>
    </row>
    <row r="169" customFormat="false" ht="10.5" hidden="false" customHeight="true" outlineLevel="0" collapsed="false">
      <c r="A169" s="13" t="s">
        <v>136</v>
      </c>
      <c r="B169" s="14" t="s">
        <v>380</v>
      </c>
      <c r="C169" s="14"/>
      <c r="D169" s="13" t="s">
        <v>71</v>
      </c>
      <c r="E169" s="13" t="s">
        <v>138</v>
      </c>
      <c r="F169" s="13" t="s">
        <v>35</v>
      </c>
      <c r="G169" s="13" t="s">
        <v>381</v>
      </c>
      <c r="H169" s="13" t="s">
        <v>382</v>
      </c>
    </row>
    <row r="170" customFormat="false" ht="10.5" hidden="false" customHeight="true" outlineLevel="0" collapsed="false">
      <c r="A170" s="13" t="s">
        <v>38</v>
      </c>
      <c r="B170" s="14" t="s">
        <v>39</v>
      </c>
      <c r="C170" s="14"/>
      <c r="D170" s="13" t="s">
        <v>303</v>
      </c>
      <c r="E170" s="13" t="s">
        <v>304</v>
      </c>
      <c r="F170" s="13" t="s">
        <v>162</v>
      </c>
      <c r="G170" s="13" t="s">
        <v>305</v>
      </c>
      <c r="H170" s="13" t="s">
        <v>306</v>
      </c>
    </row>
    <row r="171" customFormat="false" ht="10.5" hidden="false" customHeight="true" outlineLevel="0" collapsed="false">
      <c r="A171" s="13" t="s">
        <v>80</v>
      </c>
      <c r="B171" s="14" t="s">
        <v>81</v>
      </c>
      <c r="C171" s="14"/>
      <c r="D171" s="13" t="s">
        <v>303</v>
      </c>
      <c r="E171" s="13" t="s">
        <v>307</v>
      </c>
      <c r="F171" s="13" t="s">
        <v>30</v>
      </c>
      <c r="G171" s="13" t="s">
        <v>308</v>
      </c>
      <c r="H171" s="13" t="s">
        <v>309</v>
      </c>
    </row>
    <row r="172" customFormat="false" ht="10.5" hidden="false" customHeight="true" outlineLevel="0" collapsed="false">
      <c r="A172" s="15" t="s">
        <v>86</v>
      </c>
      <c r="B172" s="15"/>
      <c r="C172" s="15"/>
      <c r="D172" s="16" t="s">
        <v>310</v>
      </c>
      <c r="E172" s="13" t="n">
        <f aca="false">E171+E170+E169+E168+E167+E166+E165+E164</f>
        <v>25.92</v>
      </c>
      <c r="F172" s="13" t="n">
        <f aca="false">F171+F170+F169+F168+F167+F166+F165+F164</f>
        <v>27.23</v>
      </c>
      <c r="G172" s="13" t="n">
        <f aca="false">G171+G170+G169+G168+G167+G166+G165+G164</f>
        <v>100.73</v>
      </c>
      <c r="H172" s="13" t="n">
        <f aca="false">H171+H170+H169+H168+H167+H166+H165+H164</f>
        <v>818.3</v>
      </c>
    </row>
    <row r="173" s="1" customFormat="true" ht="10.5" hidden="false" customHeight="true" outlineLevel="0" collapsed="false">
      <c r="A173" s="15" t="s">
        <v>88</v>
      </c>
      <c r="B173" s="15"/>
      <c r="C173" s="15"/>
      <c r="D173" s="16"/>
      <c r="E173" s="13" t="n">
        <f aca="false">E172+E162</f>
        <v>45.04</v>
      </c>
      <c r="F173" s="13" t="n">
        <f aca="false">F172+F162</f>
        <v>43.85</v>
      </c>
      <c r="G173" s="13" t="n">
        <f aca="false">G172+G162</f>
        <v>167.19</v>
      </c>
      <c r="H173" s="13" t="n">
        <f aca="false">H172+H162</f>
        <v>1290.35</v>
      </c>
    </row>
    <row r="174" customFormat="false" ht="10.5" hidden="false" customHeight="true" outlineLevel="0" collapsed="false">
      <c r="A174" s="2" t="s">
        <v>0</v>
      </c>
      <c r="F174" s="3" t="s">
        <v>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customFormat="false" ht="10.5" hidden="false" customHeight="true" outlineLevel="0" collapsed="false">
      <c r="A175" s="17" t="s">
        <v>383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customFormat="false" ht="10.5" hidden="false" customHeight="true" outlineLevel="0" collapsed="false">
      <c r="A176" s="5" t="s">
        <v>3</v>
      </c>
      <c r="E176" s="6" t="s">
        <v>4</v>
      </c>
      <c r="F176" s="7" t="s">
        <v>90</v>
      </c>
      <c r="G176" s="7"/>
      <c r="H176" s="7"/>
      <c r="I176" s="8"/>
      <c r="J176" s="8"/>
      <c r="K176" s="9"/>
      <c r="L176" s="9"/>
      <c r="M176" s="9"/>
      <c r="N176" s="9"/>
      <c r="O176" s="9"/>
      <c r="P176" s="9"/>
    </row>
    <row r="177" customFormat="false" ht="10.5" hidden="false" customHeight="true" outlineLevel="0" collapsed="false">
      <c r="D177" s="8" t="s">
        <v>6</v>
      </c>
      <c r="E177" s="8"/>
      <c r="F177" s="1" t="s">
        <v>16</v>
      </c>
      <c r="I177" s="8"/>
      <c r="J177" s="8"/>
      <c r="K177" s="7"/>
      <c r="L177" s="7"/>
      <c r="M177" s="7"/>
      <c r="N177" s="7"/>
      <c r="O177" s="7"/>
      <c r="P177" s="7"/>
    </row>
    <row r="178" customFormat="false" ht="43.5" hidden="false" customHeight="true" outlineLevel="0" collapsed="false">
      <c r="A178" s="10" t="s">
        <v>8</v>
      </c>
      <c r="B178" s="10" t="s">
        <v>9</v>
      </c>
      <c r="C178" s="10"/>
      <c r="D178" s="10" t="s">
        <v>10</v>
      </c>
      <c r="E178" s="10" t="s">
        <v>11</v>
      </c>
      <c r="F178" s="10"/>
      <c r="G178" s="10"/>
      <c r="H178" s="10" t="s">
        <v>12</v>
      </c>
    </row>
    <row r="179" customFormat="false" ht="10.5" hidden="false" customHeight="true" outlineLevel="0" collapsed="false">
      <c r="E179" s="10" t="s">
        <v>13</v>
      </c>
      <c r="F179" s="10" t="s">
        <v>14</v>
      </c>
      <c r="G179" s="10" t="s">
        <v>15</v>
      </c>
    </row>
    <row r="180" customFormat="false" ht="10.5" hidden="false" customHeight="true" outlineLevel="0" collapsed="false">
      <c r="A180" s="11" t="s">
        <v>7</v>
      </c>
      <c r="B180" s="11" t="s">
        <v>16</v>
      </c>
      <c r="C180" s="11"/>
      <c r="D180" s="11" t="s">
        <v>17</v>
      </c>
      <c r="E180" s="11" t="s">
        <v>18</v>
      </c>
      <c r="F180" s="11" t="s">
        <v>19</v>
      </c>
      <c r="G180" s="11" t="s">
        <v>20</v>
      </c>
      <c r="H180" s="11" t="s">
        <v>21</v>
      </c>
    </row>
    <row r="181" customFormat="false" ht="10.5" hidden="false" customHeight="true" outlineLevel="0" collapsed="false">
      <c r="A181" s="12" t="s">
        <v>22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customFormat="false" ht="10.5" hidden="false" customHeight="true" outlineLevel="0" collapsed="false">
      <c r="A182" s="13" t="s">
        <v>384</v>
      </c>
      <c r="B182" s="14" t="s">
        <v>92</v>
      </c>
      <c r="C182" s="14"/>
      <c r="D182" s="13" t="s">
        <v>385</v>
      </c>
      <c r="E182" s="13" t="s">
        <v>386</v>
      </c>
      <c r="F182" s="13" t="s">
        <v>387</v>
      </c>
      <c r="G182" s="13" t="n">
        <v>5.34</v>
      </c>
      <c r="H182" s="13" t="n">
        <v>101.56</v>
      </c>
    </row>
    <row r="183" customFormat="false" ht="21.75" hidden="false" customHeight="true" outlineLevel="0" collapsed="false">
      <c r="A183" s="13" t="s">
        <v>388</v>
      </c>
      <c r="B183" s="14" t="s">
        <v>389</v>
      </c>
      <c r="C183" s="14"/>
      <c r="D183" s="13" t="s">
        <v>323</v>
      </c>
      <c r="E183" s="13" t="s">
        <v>390</v>
      </c>
      <c r="F183" s="13" t="s">
        <v>391</v>
      </c>
      <c r="G183" s="13" t="n">
        <v>22.28</v>
      </c>
      <c r="H183" s="13" t="n">
        <v>172.06</v>
      </c>
    </row>
    <row r="184" customFormat="false" ht="10.5" hidden="false" customHeight="true" outlineLevel="0" collapsed="false">
      <c r="A184" s="13" t="s">
        <v>27</v>
      </c>
      <c r="B184" s="14" t="s">
        <v>28</v>
      </c>
      <c r="C184" s="14"/>
      <c r="D184" s="13" t="s">
        <v>217</v>
      </c>
      <c r="E184" s="13" t="s">
        <v>138</v>
      </c>
      <c r="F184" s="13"/>
      <c r="G184" s="13" t="s">
        <v>349</v>
      </c>
      <c r="H184" s="13" t="s">
        <v>392</v>
      </c>
    </row>
    <row r="185" customFormat="false" ht="10.5" hidden="false" customHeight="true" outlineLevel="0" collapsed="false">
      <c r="A185" s="13" t="s">
        <v>393</v>
      </c>
      <c r="B185" s="14" t="s">
        <v>394</v>
      </c>
      <c r="C185" s="14"/>
      <c r="D185" s="13" t="s">
        <v>25</v>
      </c>
      <c r="E185" s="13" t="s">
        <v>52</v>
      </c>
      <c r="F185" s="13" t="s">
        <v>395</v>
      </c>
      <c r="G185" s="13" t="s">
        <v>396</v>
      </c>
      <c r="H185" s="13" t="s">
        <v>397</v>
      </c>
    </row>
    <row r="186" customFormat="false" ht="10.5" hidden="false" customHeight="true" outlineLevel="0" collapsed="false">
      <c r="A186" s="13" t="s">
        <v>38</v>
      </c>
      <c r="B186" s="14" t="s">
        <v>39</v>
      </c>
      <c r="C186" s="14"/>
      <c r="D186" s="13" t="s">
        <v>398</v>
      </c>
      <c r="E186" s="13" t="s">
        <v>399</v>
      </c>
      <c r="F186" s="13" t="s">
        <v>265</v>
      </c>
      <c r="G186" s="13" t="s">
        <v>400</v>
      </c>
      <c r="H186" s="13" t="s">
        <v>401</v>
      </c>
    </row>
    <row r="187" customFormat="false" ht="10.5" hidden="false" customHeight="true" outlineLevel="0" collapsed="false">
      <c r="A187" s="15" t="s">
        <v>45</v>
      </c>
      <c r="B187" s="15"/>
      <c r="C187" s="15"/>
      <c r="D187" s="16" t="s">
        <v>402</v>
      </c>
      <c r="E187" s="13" t="n">
        <f aca="false">E186+E185+E184+E183+E182</f>
        <v>16.16</v>
      </c>
      <c r="F187" s="13" t="n">
        <f aca="false">F186+F185+F184+F183+F182</f>
        <v>16.19</v>
      </c>
      <c r="G187" s="13" t="n">
        <f aca="false">G186+G185+G184+G183+G182</f>
        <v>74.02</v>
      </c>
      <c r="H187" s="13" t="n">
        <f aca="false">H186+H185+H184+H183+H182</f>
        <v>506.32</v>
      </c>
    </row>
    <row r="188" customFormat="false" ht="10.5" hidden="false" customHeight="true" outlineLevel="0" collapsed="false">
      <c r="A188" s="12" t="s">
        <v>47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customFormat="false" ht="21.75" hidden="false" customHeight="true" outlineLevel="0" collapsed="false">
      <c r="A189" s="13" t="s">
        <v>114</v>
      </c>
      <c r="B189" s="14" t="s">
        <v>115</v>
      </c>
      <c r="C189" s="14"/>
      <c r="D189" s="13" t="s">
        <v>50</v>
      </c>
      <c r="E189" s="13" t="s">
        <v>116</v>
      </c>
      <c r="F189" s="13" t="s">
        <v>20</v>
      </c>
      <c r="G189" s="13" t="s">
        <v>403</v>
      </c>
      <c r="H189" s="13" t="s">
        <v>404</v>
      </c>
    </row>
    <row r="190" customFormat="false" ht="10.5" hidden="false" customHeight="true" outlineLevel="0" collapsed="false">
      <c r="A190" s="13" t="s">
        <v>405</v>
      </c>
      <c r="B190" s="14" t="s">
        <v>406</v>
      </c>
      <c r="C190" s="14"/>
      <c r="D190" s="13" t="s">
        <v>25</v>
      </c>
      <c r="E190" s="13" t="n">
        <v>2.76</v>
      </c>
      <c r="F190" s="13" t="s">
        <v>288</v>
      </c>
      <c r="G190" s="13" t="n">
        <v>17.44</v>
      </c>
      <c r="H190" s="13" t="n">
        <v>103</v>
      </c>
    </row>
    <row r="191" customFormat="false" ht="10.5" hidden="false" customHeight="true" outlineLevel="0" collapsed="false">
      <c r="A191" s="13" t="s">
        <v>407</v>
      </c>
      <c r="B191" s="14" t="s">
        <v>408</v>
      </c>
      <c r="C191" s="14"/>
      <c r="D191" s="13" t="s">
        <v>409</v>
      </c>
      <c r="E191" s="13" t="n">
        <v>12.8</v>
      </c>
      <c r="F191" s="13" t="s">
        <v>410</v>
      </c>
      <c r="G191" s="13" t="n">
        <v>15.88</v>
      </c>
      <c r="H191" s="13" t="s">
        <v>411</v>
      </c>
    </row>
    <row r="192" customFormat="false" ht="21.75" hidden="false" customHeight="true" outlineLevel="0" collapsed="false">
      <c r="A192" s="13" t="s">
        <v>412</v>
      </c>
      <c r="B192" s="14" t="s">
        <v>413</v>
      </c>
      <c r="C192" s="14"/>
      <c r="D192" s="13" t="s">
        <v>68</v>
      </c>
      <c r="E192" s="13" t="s">
        <v>414</v>
      </c>
      <c r="F192" s="13" t="s">
        <v>415</v>
      </c>
      <c r="G192" s="13" t="s">
        <v>416</v>
      </c>
      <c r="H192" s="13" t="s">
        <v>417</v>
      </c>
    </row>
    <row r="193" customFormat="false" ht="10.5" hidden="false" customHeight="true" outlineLevel="0" collapsed="false">
      <c r="A193" s="13" t="s">
        <v>245</v>
      </c>
      <c r="B193" s="14" t="s">
        <v>246</v>
      </c>
      <c r="C193" s="14"/>
      <c r="D193" s="13" t="s">
        <v>71</v>
      </c>
      <c r="E193" s="13" t="s">
        <v>247</v>
      </c>
      <c r="F193" s="13"/>
      <c r="G193" s="13" t="s">
        <v>248</v>
      </c>
      <c r="H193" s="13" t="s">
        <v>249</v>
      </c>
    </row>
    <row r="194" customFormat="false" ht="10.5" hidden="false" customHeight="true" outlineLevel="0" collapsed="false">
      <c r="A194" s="13" t="s">
        <v>38</v>
      </c>
      <c r="B194" s="14" t="s">
        <v>39</v>
      </c>
      <c r="C194" s="14"/>
      <c r="D194" s="13" t="s">
        <v>303</v>
      </c>
      <c r="E194" s="13" t="s">
        <v>304</v>
      </c>
      <c r="F194" s="13" t="s">
        <v>162</v>
      </c>
      <c r="G194" s="13" t="s">
        <v>305</v>
      </c>
      <c r="H194" s="13" t="s">
        <v>306</v>
      </c>
    </row>
    <row r="195" customFormat="false" ht="10.5" hidden="false" customHeight="true" outlineLevel="0" collapsed="false">
      <c r="A195" s="13" t="s">
        <v>80</v>
      </c>
      <c r="B195" s="14" t="s">
        <v>81</v>
      </c>
      <c r="C195" s="14"/>
      <c r="D195" s="13" t="s">
        <v>143</v>
      </c>
      <c r="E195" s="13" t="s">
        <v>144</v>
      </c>
      <c r="F195" s="13" t="s">
        <v>145</v>
      </c>
      <c r="G195" s="13" t="s">
        <v>146</v>
      </c>
      <c r="H195" s="13" t="s">
        <v>147</v>
      </c>
    </row>
    <row r="196" customFormat="false" ht="10.5" hidden="false" customHeight="true" outlineLevel="0" collapsed="false">
      <c r="A196" s="15" t="s">
        <v>86</v>
      </c>
      <c r="B196" s="15"/>
      <c r="C196" s="15"/>
      <c r="D196" s="16" t="s">
        <v>418</v>
      </c>
      <c r="E196" s="13" t="n">
        <f aca="false">E195+E194+E193+E192+E191+E190+E189</f>
        <v>26.33</v>
      </c>
      <c r="F196" s="13" t="n">
        <f aca="false">F195+F194+F193+F192+F191+F190+F189</f>
        <v>26.29</v>
      </c>
      <c r="G196" s="13" t="n">
        <f aca="false">G195+G194+G193+G192+G191+G190+G189</f>
        <v>112.96</v>
      </c>
      <c r="H196" s="13" t="n">
        <f aca="false">H195+H194+H193+H192+H191+H190+H189</f>
        <v>784.1</v>
      </c>
    </row>
    <row r="197" s="1" customFormat="true" ht="10.5" hidden="false" customHeight="true" outlineLevel="0" collapsed="false">
      <c r="A197" s="15" t="s">
        <v>88</v>
      </c>
      <c r="B197" s="15"/>
      <c r="C197" s="15"/>
      <c r="D197" s="16"/>
      <c r="E197" s="13" t="n">
        <f aca="false">E196+E187</f>
        <v>42.49</v>
      </c>
      <c r="F197" s="13" t="n">
        <f aca="false">F196+F187</f>
        <v>42.48</v>
      </c>
      <c r="G197" s="13" t="n">
        <f aca="false">G196+G187</f>
        <v>186.98</v>
      </c>
      <c r="H197" s="13" t="n">
        <f aca="false">H196+H187</f>
        <v>1290.42</v>
      </c>
    </row>
    <row r="198" customFormat="false" ht="10.5" hidden="false" customHeight="true" outlineLevel="0" collapsed="false">
      <c r="A198" s="2" t="s">
        <v>0</v>
      </c>
      <c r="F198" s="3" t="s">
        <v>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customFormat="false" ht="10.5" hidden="false" customHeight="true" outlineLevel="0" collapsed="false">
      <c r="A199" s="17" t="s">
        <v>419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customFormat="false" ht="10.5" hidden="false" customHeight="true" outlineLevel="0" collapsed="false">
      <c r="A200" s="5" t="s">
        <v>3</v>
      </c>
      <c r="E200" s="6" t="s">
        <v>4</v>
      </c>
      <c r="F200" s="7" t="s">
        <v>150</v>
      </c>
      <c r="G200" s="7"/>
      <c r="H200" s="7"/>
      <c r="I200" s="8"/>
      <c r="J200" s="8"/>
      <c r="K200" s="9"/>
      <c r="L200" s="9"/>
      <c r="M200" s="9"/>
      <c r="N200" s="9"/>
      <c r="O200" s="9"/>
      <c r="P200" s="9"/>
    </row>
    <row r="201" customFormat="false" ht="10.5" hidden="false" customHeight="true" outlineLevel="0" collapsed="false">
      <c r="D201" s="8" t="s">
        <v>6</v>
      </c>
      <c r="E201" s="8"/>
      <c r="F201" s="1" t="s">
        <v>16</v>
      </c>
      <c r="I201" s="8"/>
      <c r="J201" s="8"/>
      <c r="K201" s="7"/>
      <c r="L201" s="7"/>
      <c r="M201" s="7"/>
      <c r="N201" s="7"/>
      <c r="O201" s="7"/>
      <c r="P201" s="7"/>
    </row>
    <row r="202" customFormat="false" ht="43.5" hidden="false" customHeight="true" outlineLevel="0" collapsed="false">
      <c r="A202" s="10" t="s">
        <v>8</v>
      </c>
      <c r="B202" s="10" t="s">
        <v>9</v>
      </c>
      <c r="C202" s="10"/>
      <c r="D202" s="10" t="s">
        <v>10</v>
      </c>
      <c r="E202" s="10" t="s">
        <v>11</v>
      </c>
      <c r="F202" s="10"/>
      <c r="G202" s="10"/>
      <c r="H202" s="10" t="s">
        <v>12</v>
      </c>
    </row>
    <row r="203" customFormat="false" ht="10.5" hidden="false" customHeight="true" outlineLevel="0" collapsed="false">
      <c r="E203" s="10" t="s">
        <v>13</v>
      </c>
      <c r="F203" s="10" t="s">
        <v>14</v>
      </c>
      <c r="G203" s="10" t="s">
        <v>15</v>
      </c>
    </row>
    <row r="204" customFormat="false" ht="10.5" hidden="false" customHeight="true" outlineLevel="0" collapsed="false">
      <c r="A204" s="11" t="s">
        <v>7</v>
      </c>
      <c r="B204" s="11" t="s">
        <v>16</v>
      </c>
      <c r="C204" s="11"/>
      <c r="D204" s="11" t="s">
        <v>17</v>
      </c>
      <c r="E204" s="11" t="s">
        <v>18</v>
      </c>
      <c r="F204" s="11" t="s">
        <v>19</v>
      </c>
      <c r="G204" s="11" t="s">
        <v>20</v>
      </c>
      <c r="H204" s="11" t="s">
        <v>21</v>
      </c>
    </row>
    <row r="205" customFormat="false" ht="10.5" hidden="false" customHeight="true" outlineLevel="0" collapsed="false">
      <c r="A205" s="12" t="s">
        <v>22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customFormat="false" ht="10.5" hidden="false" customHeight="true" outlineLevel="0" collapsed="false">
      <c r="A206" s="13" t="s">
        <v>420</v>
      </c>
      <c r="B206" s="14" t="s">
        <v>421</v>
      </c>
      <c r="C206" s="14"/>
      <c r="D206" s="13" t="s">
        <v>29</v>
      </c>
      <c r="E206" s="13" t="n">
        <v>9.9</v>
      </c>
      <c r="F206" s="13" t="s">
        <v>422</v>
      </c>
      <c r="G206" s="13" t="s">
        <v>423</v>
      </c>
      <c r="H206" s="13" t="n">
        <v>148.34</v>
      </c>
    </row>
    <row r="207" customFormat="false" ht="10.5" hidden="false" customHeight="true" outlineLevel="0" collapsed="false">
      <c r="A207" s="13" t="s">
        <v>286</v>
      </c>
      <c r="B207" s="14" t="s">
        <v>424</v>
      </c>
      <c r="C207" s="14"/>
      <c r="D207" s="13" t="s">
        <v>303</v>
      </c>
      <c r="E207" s="13" t="s">
        <v>425</v>
      </c>
      <c r="F207" s="13" t="s">
        <v>368</v>
      </c>
      <c r="G207" s="13" t="s">
        <v>426</v>
      </c>
      <c r="H207" s="13" t="s">
        <v>427</v>
      </c>
    </row>
    <row r="208" customFormat="false" ht="10.5" hidden="false" customHeight="true" outlineLevel="0" collapsed="false">
      <c r="A208" s="13" t="s">
        <v>66</v>
      </c>
      <c r="B208" s="14" t="s">
        <v>428</v>
      </c>
      <c r="C208" s="14"/>
      <c r="D208" s="13" t="s">
        <v>323</v>
      </c>
      <c r="E208" s="13" t="n">
        <v>4.18</v>
      </c>
      <c r="F208" s="13" t="n">
        <v>3.91</v>
      </c>
      <c r="G208" s="13" t="n">
        <v>40.98</v>
      </c>
      <c r="H208" s="13" t="n">
        <v>215.91</v>
      </c>
    </row>
    <row r="209" customFormat="false" ht="10.5" hidden="false" customHeight="true" outlineLevel="0" collapsed="false">
      <c r="A209" s="13" t="s">
        <v>429</v>
      </c>
      <c r="B209" s="14" t="s">
        <v>430</v>
      </c>
      <c r="C209" s="14"/>
      <c r="D209" s="13" t="s">
        <v>98</v>
      </c>
      <c r="E209" s="13" t="s">
        <v>431</v>
      </c>
      <c r="F209" s="13" t="s">
        <v>423</v>
      </c>
      <c r="G209" s="13" t="s">
        <v>432</v>
      </c>
      <c r="H209" s="13" t="s">
        <v>433</v>
      </c>
    </row>
    <row r="210" customFormat="false" ht="10.5" hidden="false" customHeight="true" outlineLevel="0" collapsed="false">
      <c r="A210" s="13" t="s">
        <v>38</v>
      </c>
      <c r="B210" s="14" t="s">
        <v>39</v>
      </c>
      <c r="C210" s="14"/>
      <c r="D210" s="13" t="s">
        <v>352</v>
      </c>
      <c r="E210" s="13" t="s">
        <v>434</v>
      </c>
      <c r="F210" s="13" t="s">
        <v>189</v>
      </c>
      <c r="G210" s="13" t="s">
        <v>435</v>
      </c>
      <c r="H210" s="13" t="s">
        <v>436</v>
      </c>
    </row>
    <row r="211" customFormat="false" ht="10.5" hidden="false" customHeight="true" outlineLevel="0" collapsed="false">
      <c r="A211" s="15" t="s">
        <v>45</v>
      </c>
      <c r="B211" s="15"/>
      <c r="C211" s="15"/>
      <c r="D211" s="16" t="s">
        <v>437</v>
      </c>
      <c r="E211" s="13" t="n">
        <f aca="false">E210+E209+E208+E207+E206</f>
        <v>16.07</v>
      </c>
      <c r="F211" s="13" t="n">
        <f aca="false">F210+F209+F208+F207+F206</f>
        <v>17.12</v>
      </c>
      <c r="G211" s="13" t="n">
        <f aca="false">G210+G209+G208+G207+G206</f>
        <v>67.3</v>
      </c>
      <c r="H211" s="13" t="n">
        <f aca="false">H210+H209+H208+H207+H206</f>
        <v>487.45</v>
      </c>
    </row>
    <row r="212" customFormat="false" ht="10.5" hidden="false" customHeight="true" outlineLevel="0" collapsed="false">
      <c r="A212" s="12" t="s">
        <v>47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customFormat="false" ht="10.5" hidden="false" customHeight="true" outlineLevel="0" collapsed="false">
      <c r="A213" s="13" t="s">
        <v>438</v>
      </c>
      <c r="B213" s="14" t="s">
        <v>439</v>
      </c>
      <c r="C213" s="14"/>
      <c r="D213" s="13" t="s">
        <v>50</v>
      </c>
      <c r="E213" s="13" t="n">
        <v>1.1</v>
      </c>
      <c r="F213" s="13" t="n">
        <v>3.31</v>
      </c>
      <c r="G213" s="13" t="n">
        <v>17.1</v>
      </c>
      <c r="H213" s="13" t="n">
        <v>96.89</v>
      </c>
    </row>
    <row r="214" customFormat="false" ht="10.5" hidden="false" customHeight="true" outlineLevel="0" collapsed="false">
      <c r="A214" s="13" t="s">
        <v>440</v>
      </c>
      <c r="B214" s="14" t="s">
        <v>441</v>
      </c>
      <c r="C214" s="14"/>
      <c r="D214" s="13" t="s">
        <v>25</v>
      </c>
      <c r="E214" s="13" t="n">
        <v>5.59</v>
      </c>
      <c r="F214" s="13" t="n">
        <v>3.64</v>
      </c>
      <c r="G214" s="13" t="n">
        <v>19.09</v>
      </c>
      <c r="H214" s="13" t="n">
        <v>131.48</v>
      </c>
    </row>
    <row r="215" customFormat="false" ht="10.5" hidden="false" customHeight="true" outlineLevel="0" collapsed="false">
      <c r="A215" s="13" t="s">
        <v>442</v>
      </c>
      <c r="B215" s="14" t="s">
        <v>443</v>
      </c>
      <c r="C215" s="14"/>
      <c r="D215" s="13" t="s">
        <v>183</v>
      </c>
      <c r="E215" s="13" t="n">
        <v>10.7</v>
      </c>
      <c r="F215" s="13" t="n">
        <v>13.24</v>
      </c>
      <c r="G215" s="13" t="n">
        <v>10.5</v>
      </c>
      <c r="H215" s="13" t="n">
        <v>156.53</v>
      </c>
    </row>
    <row r="216" customFormat="false" ht="10.5" hidden="false" customHeight="true" outlineLevel="0" collapsed="false">
      <c r="A216" s="13" t="s">
        <v>444</v>
      </c>
      <c r="B216" s="14" t="s">
        <v>445</v>
      </c>
      <c r="C216" s="14"/>
      <c r="D216" s="13" t="s">
        <v>135</v>
      </c>
      <c r="E216" s="13" t="n">
        <v>1.25</v>
      </c>
      <c r="F216" s="13" t="n">
        <v>6.2</v>
      </c>
      <c r="G216" s="13" t="n">
        <v>10.2</v>
      </c>
      <c r="H216" s="13" t="n">
        <v>152.3</v>
      </c>
    </row>
    <row r="217" customFormat="false" ht="10.5" hidden="false" customHeight="true" outlineLevel="0" collapsed="false">
      <c r="A217" s="13" t="s">
        <v>245</v>
      </c>
      <c r="B217" s="14" t="s">
        <v>246</v>
      </c>
      <c r="C217" s="14"/>
      <c r="D217" s="13" t="s">
        <v>71</v>
      </c>
      <c r="E217" s="13" t="s">
        <v>247</v>
      </c>
      <c r="F217" s="13"/>
      <c r="G217" s="13" t="s">
        <v>248</v>
      </c>
      <c r="H217" s="13" t="s">
        <v>249</v>
      </c>
    </row>
    <row r="218" customFormat="false" ht="10.5" hidden="false" customHeight="true" outlineLevel="0" collapsed="false">
      <c r="A218" s="13" t="s">
        <v>38</v>
      </c>
      <c r="B218" s="14" t="s">
        <v>39</v>
      </c>
      <c r="C218" s="14"/>
      <c r="D218" s="13" t="s">
        <v>139</v>
      </c>
      <c r="E218" s="13" t="s">
        <v>140</v>
      </c>
      <c r="F218" s="13" t="s">
        <v>138</v>
      </c>
      <c r="G218" s="13" t="s">
        <v>141</v>
      </c>
      <c r="H218" s="13" t="s">
        <v>142</v>
      </c>
    </row>
    <row r="219" customFormat="false" ht="10.5" hidden="false" customHeight="true" outlineLevel="0" collapsed="false">
      <c r="A219" s="13" t="s">
        <v>80</v>
      </c>
      <c r="B219" s="14" t="s">
        <v>81</v>
      </c>
      <c r="C219" s="14"/>
      <c r="D219" s="13" t="s">
        <v>139</v>
      </c>
      <c r="E219" s="13" t="s">
        <v>254</v>
      </c>
      <c r="F219" s="13" t="s">
        <v>255</v>
      </c>
      <c r="G219" s="13" t="s">
        <v>256</v>
      </c>
      <c r="H219" s="13" t="s">
        <v>257</v>
      </c>
    </row>
    <row r="220" customFormat="false" ht="10.5" hidden="false" customHeight="true" outlineLevel="0" collapsed="false">
      <c r="A220" s="15" t="s">
        <v>86</v>
      </c>
      <c r="B220" s="15"/>
      <c r="C220" s="15"/>
      <c r="D220" s="16" t="s">
        <v>87</v>
      </c>
      <c r="E220" s="18" t="n">
        <v>26.4</v>
      </c>
      <c r="F220" s="13" t="n">
        <f aca="false">F219+F218+F217+F216+F215+F214+F213</f>
        <v>27.39</v>
      </c>
      <c r="G220" s="13" t="n">
        <f aca="false">G219+G218+G217+G216+G215+G214+G213</f>
        <v>116.82</v>
      </c>
      <c r="H220" s="18" t="n">
        <f aca="false">H219+H218+H217+H216+H215+H214+H213</f>
        <v>821.5</v>
      </c>
    </row>
    <row r="221" s="1" customFormat="true" ht="10.5" hidden="false" customHeight="true" outlineLevel="0" collapsed="false">
      <c r="A221" s="15" t="s">
        <v>88</v>
      </c>
      <c r="B221" s="15"/>
      <c r="C221" s="15"/>
      <c r="D221" s="16"/>
      <c r="E221" s="13" t="n">
        <f aca="false">E220+E211</f>
        <v>42.47</v>
      </c>
      <c r="F221" s="13" t="n">
        <f aca="false">F220+F211</f>
        <v>44.51</v>
      </c>
      <c r="G221" s="13" t="n">
        <f aca="false">G220+G211</f>
        <v>184.12</v>
      </c>
      <c r="H221" s="13" t="n">
        <f aca="false">H220+H211</f>
        <v>1308.95</v>
      </c>
    </row>
    <row r="222" customFormat="false" ht="10.5" hidden="false" customHeight="true" outlineLevel="0" collapsed="false">
      <c r="A222" s="2" t="s">
        <v>0</v>
      </c>
      <c r="F222" s="3" t="s">
        <v>1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customFormat="false" ht="10.5" hidden="false" customHeight="true" outlineLevel="0" collapsed="false">
      <c r="A223" s="17" t="s">
        <v>446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customFormat="false" ht="10.5" hidden="false" customHeight="true" outlineLevel="0" collapsed="false">
      <c r="A224" s="5" t="s">
        <v>3</v>
      </c>
      <c r="E224" s="6" t="s">
        <v>4</v>
      </c>
      <c r="F224" s="7" t="s">
        <v>208</v>
      </c>
      <c r="G224" s="7"/>
      <c r="H224" s="7"/>
      <c r="I224" s="8"/>
      <c r="J224" s="8"/>
      <c r="K224" s="9"/>
      <c r="L224" s="9"/>
      <c r="M224" s="9"/>
      <c r="N224" s="9"/>
      <c r="O224" s="9"/>
      <c r="P224" s="9"/>
    </row>
    <row r="225" customFormat="false" ht="10.5" hidden="false" customHeight="true" outlineLevel="0" collapsed="false">
      <c r="D225" s="8" t="s">
        <v>6</v>
      </c>
      <c r="E225" s="8"/>
      <c r="F225" s="1" t="s">
        <v>16</v>
      </c>
      <c r="I225" s="8"/>
      <c r="J225" s="8"/>
      <c r="K225" s="7"/>
      <c r="L225" s="7"/>
      <c r="M225" s="7"/>
      <c r="N225" s="7"/>
      <c r="O225" s="7"/>
      <c r="P225" s="7"/>
    </row>
    <row r="226" customFormat="false" ht="43.5" hidden="false" customHeight="true" outlineLevel="0" collapsed="false">
      <c r="A226" s="10" t="s">
        <v>8</v>
      </c>
      <c r="B226" s="10" t="s">
        <v>9</v>
      </c>
      <c r="C226" s="10"/>
      <c r="D226" s="10" t="s">
        <v>10</v>
      </c>
      <c r="E226" s="10" t="s">
        <v>11</v>
      </c>
      <c r="F226" s="10"/>
      <c r="G226" s="10"/>
      <c r="H226" s="10" t="s">
        <v>12</v>
      </c>
    </row>
    <row r="227" customFormat="false" ht="10.5" hidden="false" customHeight="true" outlineLevel="0" collapsed="false">
      <c r="E227" s="10" t="s">
        <v>13</v>
      </c>
      <c r="F227" s="10" t="s">
        <v>14</v>
      </c>
      <c r="G227" s="10" t="s">
        <v>15</v>
      </c>
    </row>
    <row r="228" customFormat="false" ht="10.5" hidden="false" customHeight="true" outlineLevel="0" collapsed="false">
      <c r="A228" s="11" t="s">
        <v>7</v>
      </c>
      <c r="B228" s="11" t="s">
        <v>16</v>
      </c>
      <c r="C228" s="11"/>
      <c r="D228" s="11" t="s">
        <v>17</v>
      </c>
      <c r="E228" s="11" t="s">
        <v>18</v>
      </c>
      <c r="F228" s="11" t="s">
        <v>19</v>
      </c>
      <c r="G228" s="11" t="s">
        <v>20</v>
      </c>
      <c r="H228" s="11" t="s">
        <v>21</v>
      </c>
    </row>
    <row r="229" customFormat="false" ht="10.5" hidden="false" customHeight="true" outlineLevel="0" collapsed="false">
      <c r="A229" s="12" t="s">
        <v>22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0" customFormat="false" ht="10.5" hidden="false" customHeight="true" outlineLevel="0" collapsed="false">
      <c r="A230" s="13" t="s">
        <v>376</v>
      </c>
      <c r="B230" s="14" t="s">
        <v>377</v>
      </c>
      <c r="C230" s="14"/>
      <c r="D230" s="13" t="s">
        <v>447</v>
      </c>
      <c r="E230" s="13" t="n">
        <v>8.89</v>
      </c>
      <c r="F230" s="13" t="n">
        <v>8.96</v>
      </c>
      <c r="G230" s="13" t="s">
        <v>448</v>
      </c>
      <c r="H230" s="13" t="n">
        <v>146.8</v>
      </c>
    </row>
    <row r="231" customFormat="false" ht="10.5" hidden="false" customHeight="true" outlineLevel="0" collapsed="false">
      <c r="A231" s="13" t="s">
        <v>449</v>
      </c>
      <c r="B231" s="14" t="s">
        <v>244</v>
      </c>
      <c r="C231" s="14"/>
      <c r="D231" s="13" t="s">
        <v>263</v>
      </c>
      <c r="E231" s="13" t="n">
        <v>3.98</v>
      </c>
      <c r="F231" s="13" t="n">
        <v>5.87</v>
      </c>
      <c r="G231" s="13" t="n">
        <v>26.61</v>
      </c>
      <c r="H231" s="13" t="n">
        <v>171.5</v>
      </c>
    </row>
    <row r="232" customFormat="false" ht="10.5" hidden="false" customHeight="true" outlineLevel="0" collapsed="false">
      <c r="A232" s="13" t="s">
        <v>158</v>
      </c>
      <c r="B232" s="14" t="s">
        <v>159</v>
      </c>
      <c r="C232" s="14"/>
      <c r="D232" s="13" t="s">
        <v>352</v>
      </c>
      <c r="E232" s="13" t="s">
        <v>109</v>
      </c>
      <c r="F232" s="13" t="s">
        <v>138</v>
      </c>
      <c r="G232" s="13" t="s">
        <v>450</v>
      </c>
      <c r="H232" s="13" t="s">
        <v>451</v>
      </c>
    </row>
    <row r="233" customFormat="false" ht="10.5" hidden="false" customHeight="true" outlineLevel="0" collapsed="false">
      <c r="A233" s="13" t="s">
        <v>33</v>
      </c>
      <c r="B233" s="14" t="s">
        <v>452</v>
      </c>
      <c r="C233" s="14"/>
      <c r="D233" s="13" t="s">
        <v>25</v>
      </c>
      <c r="E233" s="13" t="s">
        <v>35</v>
      </c>
      <c r="F233" s="13"/>
      <c r="G233" s="13" t="s">
        <v>225</v>
      </c>
      <c r="H233" s="13" t="s">
        <v>226</v>
      </c>
    </row>
    <row r="234" customFormat="false" ht="10.5" hidden="false" customHeight="true" outlineLevel="0" collapsed="false">
      <c r="A234" s="13" t="s">
        <v>38</v>
      </c>
      <c r="B234" s="14" t="s">
        <v>39</v>
      </c>
      <c r="C234" s="14"/>
      <c r="D234" s="13" t="s">
        <v>453</v>
      </c>
      <c r="E234" s="13" t="s">
        <v>454</v>
      </c>
      <c r="F234" s="13" t="s">
        <v>145</v>
      </c>
      <c r="G234" s="13" t="s">
        <v>455</v>
      </c>
      <c r="H234" s="13" t="s">
        <v>456</v>
      </c>
    </row>
    <row r="235" customFormat="false" ht="10.5" hidden="false" customHeight="true" outlineLevel="0" collapsed="false">
      <c r="A235" s="15" t="s">
        <v>45</v>
      </c>
      <c r="B235" s="15"/>
      <c r="C235" s="15"/>
      <c r="D235" s="16" t="s">
        <v>457</v>
      </c>
      <c r="E235" s="13" t="n">
        <f aca="false">E230+E231+E232+E233+E234</f>
        <v>18.66</v>
      </c>
      <c r="F235" s="13" t="n">
        <f aca="false">F230+F231+F232+F233+F234</f>
        <v>15.61</v>
      </c>
      <c r="G235" s="13" t="n">
        <f aca="false">G230+G231+G232+G233+G234</f>
        <v>79.72</v>
      </c>
      <c r="H235" s="13" t="n">
        <f aca="false">H230+H231+H232+H233+H234</f>
        <v>527.2</v>
      </c>
    </row>
    <row r="236" customFormat="false" ht="10.5" hidden="false" customHeight="true" outlineLevel="0" collapsed="false">
      <c r="A236" s="12" t="s">
        <v>47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</row>
    <row r="237" customFormat="false" ht="10.5" hidden="false" customHeight="true" outlineLevel="0" collapsed="false">
      <c r="A237" s="13" t="s">
        <v>458</v>
      </c>
      <c r="B237" s="14" t="s">
        <v>459</v>
      </c>
      <c r="C237" s="14"/>
      <c r="D237" s="13" t="s">
        <v>50</v>
      </c>
      <c r="E237" s="13" t="n">
        <v>1.4</v>
      </c>
      <c r="F237" s="13" t="n">
        <v>5.3</v>
      </c>
      <c r="G237" s="13" t="n">
        <v>3.74</v>
      </c>
      <c r="H237" s="13" t="n">
        <v>58.2</v>
      </c>
    </row>
    <row r="238" customFormat="false" ht="10.5" hidden="false" customHeight="true" outlineLevel="0" collapsed="false">
      <c r="A238" s="13" t="s">
        <v>460</v>
      </c>
      <c r="B238" s="14" t="s">
        <v>461</v>
      </c>
      <c r="C238" s="14"/>
      <c r="D238" s="13" t="s">
        <v>25</v>
      </c>
      <c r="E238" s="13" t="s">
        <v>462</v>
      </c>
      <c r="F238" s="13" t="n">
        <v>5.27</v>
      </c>
      <c r="G238" s="13" t="n">
        <v>25.04</v>
      </c>
      <c r="H238" s="13" t="n">
        <v>153.13</v>
      </c>
    </row>
    <row r="239" customFormat="false" ht="10.5" hidden="false" customHeight="true" outlineLevel="0" collapsed="false">
      <c r="A239" s="13" t="s">
        <v>463</v>
      </c>
      <c r="B239" s="14" t="s">
        <v>464</v>
      </c>
      <c r="C239" s="14"/>
      <c r="D239" s="13" t="s">
        <v>320</v>
      </c>
      <c r="E239" s="13" t="n">
        <v>17.43</v>
      </c>
      <c r="F239" s="13" t="s">
        <v>465</v>
      </c>
      <c r="G239" s="13" t="s">
        <v>466</v>
      </c>
      <c r="H239" s="13" t="s">
        <v>467</v>
      </c>
    </row>
    <row r="240" customFormat="false" ht="10.5" hidden="false" customHeight="true" outlineLevel="0" collapsed="false">
      <c r="A240" s="13" t="s">
        <v>286</v>
      </c>
      <c r="B240" s="14" t="s">
        <v>424</v>
      </c>
      <c r="C240" s="14"/>
      <c r="D240" s="13" t="s">
        <v>101</v>
      </c>
      <c r="E240" s="13" t="s">
        <v>288</v>
      </c>
      <c r="F240" s="13" t="s">
        <v>289</v>
      </c>
      <c r="G240" s="13" t="s">
        <v>290</v>
      </c>
      <c r="H240" s="13" t="s">
        <v>291</v>
      </c>
    </row>
    <row r="241" customFormat="false" ht="10.5" hidden="false" customHeight="true" outlineLevel="0" collapsed="false">
      <c r="A241" s="13" t="s">
        <v>136</v>
      </c>
      <c r="B241" s="14" t="s">
        <v>380</v>
      </c>
      <c r="C241" s="14"/>
      <c r="D241" s="13" t="s">
        <v>71</v>
      </c>
      <c r="E241" s="13" t="s">
        <v>138</v>
      </c>
      <c r="F241" s="13" t="s">
        <v>35</v>
      </c>
      <c r="G241" s="13" t="s">
        <v>381</v>
      </c>
      <c r="H241" s="13" t="s">
        <v>382</v>
      </c>
    </row>
    <row r="242" customFormat="false" ht="10.5" hidden="false" customHeight="true" outlineLevel="0" collapsed="false">
      <c r="A242" s="13" t="s">
        <v>38</v>
      </c>
      <c r="B242" s="14" t="s">
        <v>39</v>
      </c>
      <c r="C242" s="14"/>
      <c r="D242" s="13" t="s">
        <v>468</v>
      </c>
      <c r="E242" s="13" t="s">
        <v>469</v>
      </c>
      <c r="F242" s="13" t="s">
        <v>470</v>
      </c>
      <c r="G242" s="13" t="s">
        <v>471</v>
      </c>
      <c r="H242" s="13" t="s">
        <v>472</v>
      </c>
    </row>
    <row r="243" customFormat="false" ht="10.5" hidden="false" customHeight="true" outlineLevel="0" collapsed="false">
      <c r="A243" s="13" t="s">
        <v>80</v>
      </c>
      <c r="B243" s="14" t="s">
        <v>81</v>
      </c>
      <c r="C243" s="14"/>
      <c r="D243" s="13" t="s">
        <v>468</v>
      </c>
      <c r="E243" s="13" t="s">
        <v>473</v>
      </c>
      <c r="F243" s="13" t="s">
        <v>425</v>
      </c>
      <c r="G243" s="13" t="s">
        <v>474</v>
      </c>
      <c r="H243" s="13" t="s">
        <v>475</v>
      </c>
    </row>
    <row r="244" customFormat="false" ht="10.5" hidden="false" customHeight="true" outlineLevel="0" collapsed="false">
      <c r="A244" s="15" t="s">
        <v>86</v>
      </c>
      <c r="B244" s="15"/>
      <c r="C244" s="15"/>
      <c r="D244" s="16" t="s">
        <v>476</v>
      </c>
      <c r="E244" s="13" t="n">
        <f aca="false">E243+E242+E241+E240+E239+E238+E237</f>
        <v>26.78</v>
      </c>
      <c r="F244" s="13" t="n">
        <f aca="false">F243+F242+F241+F240+F239+F238+F237</f>
        <v>24.78</v>
      </c>
      <c r="G244" s="13" t="n">
        <f aca="false">G243+G242+G241+G240+G239+G238+G237</f>
        <v>102.1</v>
      </c>
      <c r="H244" s="13" t="n">
        <f aca="false">H243+H242+H241+H240+H239+H238+H237</f>
        <v>737.13</v>
      </c>
    </row>
    <row r="245" s="1" customFormat="true" ht="10.5" hidden="false" customHeight="true" outlineLevel="0" collapsed="false">
      <c r="A245" s="15" t="s">
        <v>88</v>
      </c>
      <c r="B245" s="15"/>
      <c r="C245" s="15"/>
      <c r="D245" s="16"/>
      <c r="E245" s="13" t="n">
        <f aca="false">E244+E235</f>
        <v>45.44</v>
      </c>
      <c r="F245" s="13" t="n">
        <f aca="false">F244+F235</f>
        <v>40.39</v>
      </c>
      <c r="G245" s="13" t="n">
        <f aca="false">G244+G235</f>
        <v>181.82</v>
      </c>
      <c r="H245" s="13" t="n">
        <f aca="false">H244+H235</f>
        <v>1264.33</v>
      </c>
    </row>
    <row r="246" customFormat="false" ht="10.5" hidden="false" customHeight="true" outlineLevel="0" collapsed="false">
      <c r="A246" s="2" t="s">
        <v>0</v>
      </c>
      <c r="F246" s="3" t="s">
        <v>1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customFormat="false" ht="10.5" hidden="false" customHeight="true" outlineLevel="0" collapsed="false">
      <c r="A247" s="17" t="s">
        <v>477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customFormat="false" ht="10.5" hidden="false" customHeight="true" outlineLevel="0" collapsed="false">
      <c r="A248" s="5" t="s">
        <v>3</v>
      </c>
      <c r="E248" s="6" t="s">
        <v>4</v>
      </c>
      <c r="F248" s="7" t="s">
        <v>260</v>
      </c>
      <c r="G248" s="7"/>
      <c r="H248" s="7"/>
      <c r="I248" s="8"/>
      <c r="J248" s="8"/>
      <c r="K248" s="9"/>
      <c r="L248" s="9"/>
      <c r="M248" s="9"/>
      <c r="N248" s="9"/>
      <c r="O248" s="9"/>
      <c r="P248" s="9"/>
    </row>
    <row r="249" customFormat="false" ht="10.5" hidden="false" customHeight="true" outlineLevel="0" collapsed="false">
      <c r="D249" s="8" t="s">
        <v>6</v>
      </c>
      <c r="E249" s="8"/>
      <c r="F249" s="1" t="s">
        <v>16</v>
      </c>
      <c r="I249" s="8"/>
      <c r="J249" s="8"/>
      <c r="K249" s="7"/>
      <c r="L249" s="7"/>
      <c r="M249" s="7"/>
      <c r="N249" s="7"/>
      <c r="O249" s="7"/>
      <c r="P249" s="7"/>
    </row>
    <row r="250" customFormat="false" ht="43.5" hidden="false" customHeight="true" outlineLevel="0" collapsed="false">
      <c r="A250" s="10" t="s">
        <v>8</v>
      </c>
      <c r="B250" s="10" t="s">
        <v>9</v>
      </c>
      <c r="C250" s="10"/>
      <c r="D250" s="10" t="s">
        <v>10</v>
      </c>
      <c r="E250" s="10" t="s">
        <v>11</v>
      </c>
      <c r="F250" s="10"/>
      <c r="G250" s="10"/>
      <c r="H250" s="10" t="s">
        <v>12</v>
      </c>
    </row>
    <row r="251" customFormat="false" ht="10.5" hidden="false" customHeight="true" outlineLevel="0" collapsed="false">
      <c r="E251" s="10" t="s">
        <v>13</v>
      </c>
      <c r="F251" s="10" t="s">
        <v>14</v>
      </c>
      <c r="G251" s="10" t="s">
        <v>15</v>
      </c>
    </row>
    <row r="252" customFormat="false" ht="10.5" hidden="false" customHeight="true" outlineLevel="0" collapsed="false">
      <c r="A252" s="11" t="s">
        <v>7</v>
      </c>
      <c r="B252" s="11" t="s">
        <v>16</v>
      </c>
      <c r="C252" s="11"/>
      <c r="D252" s="11" t="s">
        <v>17</v>
      </c>
      <c r="E252" s="11" t="s">
        <v>18</v>
      </c>
      <c r="F252" s="11" t="s">
        <v>19</v>
      </c>
      <c r="G252" s="11" t="s">
        <v>20</v>
      </c>
      <c r="H252" s="11" t="s">
        <v>21</v>
      </c>
    </row>
    <row r="253" customFormat="false" ht="10.5" hidden="false" customHeight="true" outlineLevel="0" collapsed="false">
      <c r="A253" s="12" t="s">
        <v>22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</row>
    <row r="254" customFormat="false" ht="10.5" hidden="false" customHeight="true" outlineLevel="0" collapsed="false">
      <c r="A254" s="13" t="s">
        <v>241</v>
      </c>
      <c r="B254" s="14" t="s">
        <v>242</v>
      </c>
      <c r="C254" s="14"/>
      <c r="D254" s="13" t="s">
        <v>183</v>
      </c>
      <c r="E254" s="13" t="n">
        <v>10.2</v>
      </c>
      <c r="F254" s="13" t="n">
        <v>10.3</v>
      </c>
      <c r="G254" s="13" t="n">
        <v>3.2</v>
      </c>
      <c r="H254" s="13" t="n">
        <v>132.8</v>
      </c>
    </row>
    <row r="255" customFormat="false" ht="21.75" hidden="false" customHeight="true" outlineLevel="0" collapsed="false">
      <c r="A255" s="13" t="s">
        <v>478</v>
      </c>
      <c r="B255" s="14" t="s">
        <v>479</v>
      </c>
      <c r="C255" s="14"/>
      <c r="D255" s="13" t="s">
        <v>25</v>
      </c>
      <c r="E255" s="13" t="n">
        <v>3.14</v>
      </c>
      <c r="F255" s="13" t="n">
        <v>5.56</v>
      </c>
      <c r="G255" s="13" t="n">
        <v>46.13</v>
      </c>
      <c r="H255" s="13" t="n">
        <v>247.1</v>
      </c>
    </row>
    <row r="256" customFormat="false" ht="10.5" hidden="false" customHeight="true" outlineLevel="0" collapsed="false">
      <c r="A256" s="13" t="s">
        <v>33</v>
      </c>
      <c r="B256" s="14" t="s">
        <v>34</v>
      </c>
      <c r="C256" s="14"/>
      <c r="D256" s="13" t="s">
        <v>25</v>
      </c>
      <c r="E256" s="13" t="s">
        <v>35</v>
      </c>
      <c r="F256" s="13" t="s">
        <v>35</v>
      </c>
      <c r="G256" s="13" t="s">
        <v>36</v>
      </c>
      <c r="H256" s="13" t="s">
        <v>37</v>
      </c>
    </row>
    <row r="257" customFormat="false" ht="10.5" hidden="false" customHeight="true" outlineLevel="0" collapsed="false">
      <c r="A257" s="13" t="s">
        <v>38</v>
      </c>
      <c r="B257" s="14" t="s">
        <v>39</v>
      </c>
      <c r="C257" s="14"/>
      <c r="D257" s="13" t="s">
        <v>480</v>
      </c>
      <c r="E257" s="13" t="s">
        <v>362</v>
      </c>
      <c r="F257" s="13" t="s">
        <v>72</v>
      </c>
      <c r="G257" s="13" t="s">
        <v>363</v>
      </c>
      <c r="H257" s="13" t="s">
        <v>364</v>
      </c>
    </row>
    <row r="258" customFormat="false" ht="10.5" hidden="false" customHeight="true" outlineLevel="0" collapsed="false">
      <c r="A258" s="15" t="s">
        <v>45</v>
      </c>
      <c r="B258" s="15"/>
      <c r="C258" s="15"/>
      <c r="D258" s="16" t="s">
        <v>481</v>
      </c>
      <c r="E258" s="13" t="n">
        <f aca="false">E257+E256+E255+E254</f>
        <v>15.94</v>
      </c>
      <c r="F258" s="13" t="n">
        <f aca="false">F257+F256+F255+F254</f>
        <v>16.15</v>
      </c>
      <c r="G258" s="13" t="n">
        <f aca="false">G257+G256+G255+G254</f>
        <v>81.65</v>
      </c>
      <c r="H258" s="13" t="n">
        <f aca="false">H257+H256+H255+H254</f>
        <v>522.2</v>
      </c>
    </row>
    <row r="259" customFormat="false" ht="10.5" hidden="false" customHeight="true" outlineLevel="0" collapsed="false">
      <c r="A259" s="12" t="s">
        <v>47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customFormat="false" ht="10.5" hidden="false" customHeight="true" outlineLevel="0" collapsed="false">
      <c r="A260" s="13" t="s">
        <v>462</v>
      </c>
      <c r="B260" s="14" t="s">
        <v>482</v>
      </c>
      <c r="C260" s="14"/>
      <c r="D260" s="13" t="s">
        <v>50</v>
      </c>
      <c r="E260" s="13" t="s">
        <v>483</v>
      </c>
      <c r="F260" s="13" t="s">
        <v>295</v>
      </c>
      <c r="G260" s="13" t="s">
        <v>484</v>
      </c>
      <c r="H260" s="13" t="s">
        <v>485</v>
      </c>
    </row>
    <row r="261" customFormat="false" ht="10.5" hidden="false" customHeight="true" outlineLevel="0" collapsed="false">
      <c r="A261" s="13" t="s">
        <v>486</v>
      </c>
      <c r="B261" s="14" t="s">
        <v>487</v>
      </c>
      <c r="C261" s="14"/>
      <c r="D261" s="13" t="s">
        <v>25</v>
      </c>
      <c r="E261" s="13" t="n">
        <v>6.22</v>
      </c>
      <c r="F261" s="13" t="s">
        <v>488</v>
      </c>
      <c r="G261" s="13" t="n">
        <v>15.04</v>
      </c>
      <c r="H261" s="13" t="s">
        <v>489</v>
      </c>
    </row>
    <row r="262" customFormat="false" ht="21.75" hidden="false" customHeight="true" outlineLevel="0" collapsed="false">
      <c r="A262" s="13" t="s">
        <v>490</v>
      </c>
      <c r="B262" s="14" t="s">
        <v>491</v>
      </c>
      <c r="C262" s="14"/>
      <c r="D262" s="13" t="s">
        <v>492</v>
      </c>
      <c r="E262" s="13" t="n">
        <v>15.32</v>
      </c>
      <c r="F262" s="13" t="n">
        <v>16.63</v>
      </c>
      <c r="G262" s="13" t="n">
        <v>33.88</v>
      </c>
      <c r="H262" s="13" t="n">
        <v>358.05</v>
      </c>
    </row>
    <row r="263" customFormat="false" ht="10.5" hidden="false" customHeight="true" outlineLevel="0" collapsed="false">
      <c r="A263" s="13" t="s">
        <v>194</v>
      </c>
      <c r="B263" s="14" t="s">
        <v>195</v>
      </c>
      <c r="C263" s="14"/>
      <c r="D263" s="13" t="s">
        <v>71</v>
      </c>
      <c r="E263" s="13" t="s">
        <v>196</v>
      </c>
      <c r="F263" s="13"/>
      <c r="G263" s="13" t="n">
        <v>22.1</v>
      </c>
      <c r="H263" s="13" t="n">
        <v>88.55</v>
      </c>
    </row>
    <row r="264" customFormat="false" ht="10.5" hidden="false" customHeight="true" outlineLevel="0" collapsed="false">
      <c r="A264" s="13" t="s">
        <v>38</v>
      </c>
      <c r="B264" s="14" t="s">
        <v>39</v>
      </c>
      <c r="C264" s="14"/>
      <c r="D264" s="13" t="s">
        <v>493</v>
      </c>
      <c r="E264" s="13" t="s">
        <v>167</v>
      </c>
      <c r="F264" s="13" t="s">
        <v>168</v>
      </c>
      <c r="G264" s="13" t="s">
        <v>169</v>
      </c>
      <c r="H264" s="13" t="s">
        <v>170</v>
      </c>
    </row>
    <row r="265" customFormat="false" ht="10.5" hidden="false" customHeight="true" outlineLevel="0" collapsed="false">
      <c r="A265" s="13" t="s">
        <v>80</v>
      </c>
      <c r="B265" s="14" t="s">
        <v>81</v>
      </c>
      <c r="C265" s="14"/>
      <c r="D265" s="13" t="s">
        <v>101</v>
      </c>
      <c r="E265" s="13" t="s">
        <v>494</v>
      </c>
      <c r="F265" s="13" t="s">
        <v>77</v>
      </c>
      <c r="G265" s="13" t="s">
        <v>495</v>
      </c>
      <c r="H265" s="13" t="s">
        <v>496</v>
      </c>
    </row>
    <row r="266" customFormat="false" ht="10.5" hidden="false" customHeight="true" outlineLevel="0" collapsed="false">
      <c r="A266" s="15" t="s">
        <v>86</v>
      </c>
      <c r="B266" s="15"/>
      <c r="C266" s="15"/>
      <c r="D266" s="16" t="s">
        <v>497</v>
      </c>
      <c r="E266" s="13" t="n">
        <f aca="false">E265+E264+E263+E262+E261+E260</f>
        <v>26.36</v>
      </c>
      <c r="F266" s="13" t="n">
        <f aca="false">F265+F264+F263+F262+F261+F260</f>
        <v>25.09</v>
      </c>
      <c r="G266" s="13" t="n">
        <f aca="false">G265+G264+G263+G262+G261+G260</f>
        <v>101.15</v>
      </c>
      <c r="H266" s="13" t="n">
        <f aca="false">H265+H264+H263+H262+H261+H260</f>
        <v>732.5</v>
      </c>
    </row>
    <row r="267" s="1" customFormat="true" ht="10.5" hidden="false" customHeight="true" outlineLevel="0" collapsed="false">
      <c r="A267" s="15" t="s">
        <v>88</v>
      </c>
      <c r="B267" s="15"/>
      <c r="C267" s="15"/>
      <c r="D267" s="16"/>
      <c r="E267" s="13" t="n">
        <f aca="false">E266+E258</f>
        <v>42.3</v>
      </c>
      <c r="F267" s="13" t="n">
        <f aca="false">F266+F258</f>
        <v>41.24</v>
      </c>
      <c r="G267" s="13" t="n">
        <f aca="false">G266+G258</f>
        <v>182.8</v>
      </c>
      <c r="H267" s="13" t="n">
        <f aca="false">H266+H258</f>
        <v>1254.7</v>
      </c>
    </row>
    <row r="268" customFormat="false" ht="10.5" hidden="false" customHeight="true" outlineLevel="0" collapsed="false">
      <c r="A268" s="2" t="s">
        <v>0</v>
      </c>
      <c r="F268" s="3" t="s">
        <v>1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customFormat="false" ht="10.5" hidden="false" customHeight="true" outlineLevel="0" collapsed="false">
      <c r="A269" s="17" t="s">
        <v>498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customFormat="false" ht="10.5" hidden="false" customHeight="true" outlineLevel="0" collapsed="false">
      <c r="A270" s="5" t="s">
        <v>3</v>
      </c>
      <c r="E270" s="6" t="s">
        <v>4</v>
      </c>
      <c r="F270" s="7" t="s">
        <v>312</v>
      </c>
      <c r="G270" s="7"/>
      <c r="H270" s="7"/>
      <c r="I270" s="8"/>
      <c r="J270" s="8"/>
      <c r="K270" s="9"/>
      <c r="L270" s="9"/>
      <c r="M270" s="9"/>
      <c r="N270" s="9"/>
      <c r="O270" s="9"/>
      <c r="P270" s="9"/>
    </row>
    <row r="271" customFormat="false" ht="10.5" hidden="false" customHeight="true" outlineLevel="0" collapsed="false">
      <c r="D271" s="8" t="s">
        <v>6</v>
      </c>
      <c r="E271" s="8"/>
      <c r="F271" s="1" t="s">
        <v>16</v>
      </c>
      <c r="I271" s="8"/>
      <c r="J271" s="8"/>
      <c r="K271" s="7"/>
      <c r="L271" s="7"/>
      <c r="M271" s="7"/>
      <c r="N271" s="7"/>
      <c r="O271" s="7"/>
      <c r="P271" s="7"/>
    </row>
    <row r="272" customFormat="false" ht="43.5" hidden="false" customHeight="true" outlineLevel="0" collapsed="false">
      <c r="A272" s="10" t="s">
        <v>8</v>
      </c>
      <c r="B272" s="10" t="s">
        <v>9</v>
      </c>
      <c r="C272" s="10"/>
      <c r="D272" s="10" t="s">
        <v>10</v>
      </c>
      <c r="E272" s="10" t="s">
        <v>11</v>
      </c>
      <c r="F272" s="10"/>
      <c r="G272" s="10"/>
      <c r="H272" s="10" t="s">
        <v>12</v>
      </c>
    </row>
    <row r="273" customFormat="false" ht="10.5" hidden="false" customHeight="true" outlineLevel="0" collapsed="false">
      <c r="E273" s="10" t="s">
        <v>13</v>
      </c>
      <c r="F273" s="10" t="s">
        <v>14</v>
      </c>
      <c r="G273" s="10" t="s">
        <v>15</v>
      </c>
    </row>
    <row r="274" customFormat="false" ht="10.5" hidden="false" customHeight="true" outlineLevel="0" collapsed="false">
      <c r="A274" s="11" t="s">
        <v>7</v>
      </c>
      <c r="B274" s="11" t="s">
        <v>16</v>
      </c>
      <c r="C274" s="11"/>
      <c r="D274" s="11" t="s">
        <v>17</v>
      </c>
      <c r="E274" s="11" t="s">
        <v>18</v>
      </c>
      <c r="F274" s="11" t="s">
        <v>19</v>
      </c>
      <c r="G274" s="11" t="s">
        <v>20</v>
      </c>
      <c r="H274" s="11" t="s">
        <v>21</v>
      </c>
    </row>
    <row r="275" customFormat="false" ht="10.5" hidden="false" customHeight="true" outlineLevel="0" collapsed="false">
      <c r="A275" s="12" t="s">
        <v>22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</row>
    <row r="276" customFormat="false" ht="10.5" hidden="false" customHeight="true" outlineLevel="0" collapsed="false">
      <c r="A276" s="13" t="s">
        <v>499</v>
      </c>
      <c r="B276" s="14" t="s">
        <v>500</v>
      </c>
      <c r="C276" s="14"/>
      <c r="D276" s="13" t="s">
        <v>217</v>
      </c>
      <c r="E276" s="13" t="s">
        <v>501</v>
      </c>
      <c r="F276" s="13" t="s">
        <v>502</v>
      </c>
      <c r="G276" s="13" t="s">
        <v>503</v>
      </c>
      <c r="H276" s="13" t="s">
        <v>504</v>
      </c>
    </row>
    <row r="277" customFormat="false" ht="10.5" hidden="false" customHeight="true" outlineLevel="0" collapsed="false">
      <c r="A277" s="13" t="s">
        <v>505</v>
      </c>
      <c r="B277" s="14" t="s">
        <v>506</v>
      </c>
      <c r="C277" s="14"/>
      <c r="D277" s="13" t="s">
        <v>68</v>
      </c>
      <c r="E277" s="13" t="n">
        <v>2.26</v>
      </c>
      <c r="F277" s="13" t="n">
        <v>6.77</v>
      </c>
      <c r="G277" s="13" t="s">
        <v>507</v>
      </c>
      <c r="H277" s="13" t="s">
        <v>508</v>
      </c>
    </row>
    <row r="278" customFormat="false" ht="10.5" hidden="false" customHeight="true" outlineLevel="0" collapsed="false">
      <c r="A278" s="13" t="s">
        <v>158</v>
      </c>
      <c r="B278" s="14" t="s">
        <v>356</v>
      </c>
      <c r="C278" s="14"/>
      <c r="D278" s="13" t="s">
        <v>256</v>
      </c>
      <c r="E278" s="13" t="s">
        <v>357</v>
      </c>
      <c r="F278" s="13" t="s">
        <v>307</v>
      </c>
      <c r="G278" s="13" t="s">
        <v>358</v>
      </c>
      <c r="H278" s="13" t="s">
        <v>359</v>
      </c>
    </row>
    <row r="279" customFormat="false" ht="10.5" hidden="false" customHeight="true" outlineLevel="0" collapsed="false">
      <c r="A279" s="13" t="s">
        <v>164</v>
      </c>
      <c r="B279" s="14" t="s">
        <v>509</v>
      </c>
      <c r="C279" s="14"/>
      <c r="D279" s="13" t="s">
        <v>25</v>
      </c>
      <c r="E279" s="13"/>
      <c r="F279" s="13"/>
      <c r="G279" s="13" t="s">
        <v>122</v>
      </c>
      <c r="H279" s="13" t="s">
        <v>50</v>
      </c>
    </row>
    <row r="280" customFormat="false" ht="10.5" hidden="false" customHeight="true" outlineLevel="0" collapsed="false">
      <c r="A280" s="13" t="s">
        <v>38</v>
      </c>
      <c r="B280" s="14" t="s">
        <v>39</v>
      </c>
      <c r="C280" s="14"/>
      <c r="D280" s="13" t="s">
        <v>510</v>
      </c>
      <c r="E280" s="13" t="s">
        <v>228</v>
      </c>
      <c r="F280" s="13" t="s">
        <v>229</v>
      </c>
      <c r="G280" s="13" t="s">
        <v>230</v>
      </c>
      <c r="H280" s="13" t="s">
        <v>231</v>
      </c>
    </row>
    <row r="281" customFormat="false" ht="10.5" hidden="false" customHeight="true" outlineLevel="0" collapsed="false">
      <c r="A281" s="15" t="s">
        <v>45</v>
      </c>
      <c r="B281" s="15"/>
      <c r="C281" s="15"/>
      <c r="D281" s="16" t="s">
        <v>511</v>
      </c>
      <c r="E281" s="13" t="n">
        <f aca="false">E280+E279+E278+E277+E276</f>
        <v>15.95</v>
      </c>
      <c r="F281" s="13" t="n">
        <f aca="false">F280+F279+F278+F277+F276</f>
        <v>15.95</v>
      </c>
      <c r="G281" s="13" t="n">
        <f aca="false">G280+G279+G278+G277+G276</f>
        <v>72.89</v>
      </c>
      <c r="H281" s="13" t="n">
        <f aca="false">H280+H279+H278+H277+H276</f>
        <v>493.7</v>
      </c>
    </row>
    <row r="282" customFormat="false" ht="10.5" hidden="false" customHeight="true" outlineLevel="0" collapsed="false">
      <c r="A282" s="12" t="s">
        <v>47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customFormat="false" ht="21.75" hidden="false" customHeight="true" outlineLevel="0" collapsed="false">
      <c r="A283" s="13" t="s">
        <v>512</v>
      </c>
      <c r="B283" s="14" t="s">
        <v>513</v>
      </c>
      <c r="C283" s="14"/>
      <c r="D283" s="13" t="s">
        <v>50</v>
      </c>
      <c r="E283" s="13" t="s">
        <v>514</v>
      </c>
      <c r="F283" s="13" t="s">
        <v>515</v>
      </c>
      <c r="G283" s="13" t="s">
        <v>516</v>
      </c>
      <c r="H283" s="13" t="s">
        <v>517</v>
      </c>
    </row>
    <row r="284" customFormat="false" ht="10.5" hidden="false" customHeight="true" outlineLevel="0" collapsed="false">
      <c r="A284" s="13" t="s">
        <v>518</v>
      </c>
      <c r="B284" s="14" t="s">
        <v>519</v>
      </c>
      <c r="C284" s="14"/>
      <c r="D284" s="13" t="s">
        <v>25</v>
      </c>
      <c r="E284" s="13" t="n">
        <v>7.55</v>
      </c>
      <c r="F284" s="13" t="n">
        <v>5.42</v>
      </c>
      <c r="G284" s="13" t="n">
        <v>20.56</v>
      </c>
      <c r="H284" s="13" t="n">
        <v>161.22</v>
      </c>
    </row>
    <row r="285" customFormat="false" ht="10.5" hidden="false" customHeight="true" outlineLevel="0" collapsed="false">
      <c r="A285" s="13" t="s">
        <v>407</v>
      </c>
      <c r="B285" s="14" t="s">
        <v>408</v>
      </c>
      <c r="C285" s="14"/>
      <c r="D285" s="13" t="s">
        <v>409</v>
      </c>
      <c r="E285" s="13" t="n">
        <v>12.8</v>
      </c>
      <c r="F285" s="13" t="n">
        <v>14.46</v>
      </c>
      <c r="G285" s="13" t="n">
        <v>15.88</v>
      </c>
      <c r="H285" s="13" t="s">
        <v>411</v>
      </c>
    </row>
    <row r="286" customFormat="false" ht="10.5" hidden="false" customHeight="true" outlineLevel="0" collapsed="false">
      <c r="A286" s="13" t="s">
        <v>339</v>
      </c>
      <c r="B286" s="14" t="s">
        <v>520</v>
      </c>
      <c r="C286" s="14"/>
      <c r="D286" s="13" t="s">
        <v>68</v>
      </c>
      <c r="E286" s="13" t="n">
        <v>2.17</v>
      </c>
      <c r="F286" s="13" t="n">
        <v>3.5</v>
      </c>
      <c r="G286" s="13" t="n">
        <v>26.7</v>
      </c>
      <c r="H286" s="13" t="n">
        <v>135.81</v>
      </c>
    </row>
    <row r="287" customFormat="false" ht="21.75" hidden="false" customHeight="true" outlineLevel="0" collapsed="false">
      <c r="A287" s="13" t="s">
        <v>341</v>
      </c>
      <c r="B287" s="14" t="s">
        <v>342</v>
      </c>
      <c r="C287" s="14"/>
      <c r="D287" s="13" t="s">
        <v>71</v>
      </c>
      <c r="E287" s="13"/>
      <c r="F287" s="13"/>
      <c r="G287" s="13" t="s">
        <v>343</v>
      </c>
      <c r="H287" s="13" t="s">
        <v>344</v>
      </c>
    </row>
    <row r="288" customFormat="false" ht="10.5" hidden="false" customHeight="true" outlineLevel="0" collapsed="false">
      <c r="A288" s="13" t="s">
        <v>38</v>
      </c>
      <c r="B288" s="14" t="s">
        <v>39</v>
      </c>
      <c r="C288" s="14"/>
      <c r="D288" s="13" t="s">
        <v>352</v>
      </c>
      <c r="E288" s="13" t="s">
        <v>434</v>
      </c>
      <c r="F288" s="13" t="s">
        <v>189</v>
      </c>
      <c r="G288" s="13" t="s">
        <v>435</v>
      </c>
      <c r="H288" s="13" t="s">
        <v>436</v>
      </c>
    </row>
    <row r="289" customFormat="false" ht="10.5" hidden="false" customHeight="true" outlineLevel="0" collapsed="false">
      <c r="A289" s="13" t="s">
        <v>80</v>
      </c>
      <c r="B289" s="14" t="s">
        <v>81</v>
      </c>
      <c r="C289" s="14"/>
      <c r="D289" s="13" t="s">
        <v>352</v>
      </c>
      <c r="E289" s="13" t="s">
        <v>521</v>
      </c>
      <c r="F289" s="13" t="s">
        <v>198</v>
      </c>
      <c r="G289" s="13" t="s">
        <v>522</v>
      </c>
      <c r="H289" s="13" t="s">
        <v>523</v>
      </c>
    </row>
    <row r="290" customFormat="false" ht="10.5" hidden="false" customHeight="true" outlineLevel="0" collapsed="false">
      <c r="A290" s="15" t="s">
        <v>86</v>
      </c>
      <c r="B290" s="15"/>
      <c r="C290" s="15"/>
      <c r="D290" s="16" t="s">
        <v>345</v>
      </c>
      <c r="E290" s="13" t="n">
        <f aca="false">E289+E288+E287+E286+E285+E284+E283</f>
        <v>26.39</v>
      </c>
      <c r="F290" s="13" t="n">
        <f aca="false">F289+F288+F287+F286+F285+F284+F283</f>
        <v>27.43</v>
      </c>
      <c r="G290" s="13" t="n">
        <f aca="false">G289+G288+G287+G286+G285+G284+G283</f>
        <v>113.22</v>
      </c>
      <c r="H290" s="13" t="n">
        <f aca="false">H289+H288+H287+H286+H285+H284+H283</f>
        <v>790.43</v>
      </c>
    </row>
    <row r="291" s="1" customFormat="true" ht="10.5" hidden="false" customHeight="true" outlineLevel="0" collapsed="false">
      <c r="A291" s="15" t="s">
        <v>88</v>
      </c>
      <c r="B291" s="15"/>
      <c r="C291" s="15"/>
      <c r="D291" s="16"/>
      <c r="E291" s="13" t="n">
        <f aca="false">E290+E281</f>
        <v>42.34</v>
      </c>
      <c r="F291" s="13" t="n">
        <f aca="false">F290+F281</f>
        <v>43.38</v>
      </c>
      <c r="G291" s="13" t="n">
        <f aca="false">G290+G281</f>
        <v>186.11</v>
      </c>
      <c r="H291" s="13" t="n">
        <f aca="false">H290+H281</f>
        <v>1284.13</v>
      </c>
    </row>
    <row r="292" customFormat="false" ht="10.5" hidden="false" customHeight="true" outlineLevel="0" collapsed="false">
      <c r="A292" s="15" t="s">
        <v>524</v>
      </c>
      <c r="B292" s="15"/>
      <c r="C292" s="15"/>
      <c r="D292" s="16"/>
      <c r="E292" s="13" t="n">
        <f aca="false">E291+E267+E245+E221+E197+E173+E147+E122+E97+E73+E48+E23</f>
        <v>520.49</v>
      </c>
      <c r="F292" s="13" t="n">
        <f aca="false">F291+F267+F245+F221+F197+F173+F147+F122+F97+F73+F48+F23</f>
        <v>514.53</v>
      </c>
      <c r="G292" s="13" t="n">
        <f aca="false">G291+G267+G245+G221+G197+G173+G147+G122+G97+G73+G48+G23</f>
        <v>2211.11</v>
      </c>
      <c r="H292" s="13" t="n">
        <f aca="false">H291+H267+H245+H221+H197+H173+H147+H122+H97+H73+H48+H23</f>
        <v>15403.12</v>
      </c>
    </row>
    <row r="293" customFormat="false" ht="10.5" hidden="false" customHeight="true" outlineLevel="0" collapsed="false">
      <c r="A293" s="19" t="s">
        <v>525</v>
      </c>
      <c r="B293" s="19"/>
      <c r="C293" s="19"/>
      <c r="D293" s="19"/>
      <c r="E293" s="13" t="n">
        <f aca="false">E292/12</f>
        <v>43.3741666666667</v>
      </c>
      <c r="F293" s="13" t="n">
        <f aca="false">F292/12</f>
        <v>42.8775</v>
      </c>
      <c r="G293" s="13" t="n">
        <f aca="false">G292/12</f>
        <v>184.259166666667</v>
      </c>
      <c r="H293" s="13" t="n">
        <f aca="false">H292/12</f>
        <v>1283.59333333333</v>
      </c>
    </row>
    <row r="294" customFormat="false" ht="10.5" hidden="false" customHeight="true" outlineLevel="0" collapsed="false"/>
    <row r="295" customFormat="false" ht="10.5" hidden="false" customHeight="true" outlineLevel="0" collapsed="false">
      <c r="B295" s="20" t="s">
        <v>526</v>
      </c>
      <c r="C295" s="1" t="s">
        <v>527</v>
      </c>
      <c r="H295" s="20" t="s">
        <v>528</v>
      </c>
      <c r="I295" s="1" t="s">
        <v>529</v>
      </c>
    </row>
    <row r="296" customFormat="false" ht="10.5" hidden="false" customHeight="true" outlineLevel="0" collapsed="false">
      <c r="G296" s="5" t="s">
        <v>530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1"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A13:C13"/>
    <mergeCell ref="A14:P14"/>
    <mergeCell ref="B15:C15"/>
    <mergeCell ref="B16:C16"/>
    <mergeCell ref="B17:C17"/>
    <mergeCell ref="B18:C18"/>
    <mergeCell ref="B19:C19"/>
    <mergeCell ref="B20:C20"/>
    <mergeCell ref="B21:C21"/>
    <mergeCell ref="A22:C22"/>
    <mergeCell ref="A23:C23"/>
    <mergeCell ref="F24:K24"/>
    <mergeCell ref="A25:P25"/>
    <mergeCell ref="F26:H26"/>
    <mergeCell ref="I26:J26"/>
    <mergeCell ref="K26:P26"/>
    <mergeCell ref="D27:E27"/>
    <mergeCell ref="I27:J27"/>
    <mergeCell ref="K27:P27"/>
    <mergeCell ref="B28:C28"/>
    <mergeCell ref="E28:G28"/>
    <mergeCell ref="B30:C30"/>
    <mergeCell ref="A31:P31"/>
    <mergeCell ref="B32:C32"/>
    <mergeCell ref="B33:C33"/>
    <mergeCell ref="B34:C34"/>
    <mergeCell ref="B35:C35"/>
    <mergeCell ref="B36:C36"/>
    <mergeCell ref="A37:C37"/>
    <mergeCell ref="A38:P38"/>
    <mergeCell ref="B39:C39"/>
    <mergeCell ref="B40:C40"/>
    <mergeCell ref="B41:C41"/>
    <mergeCell ref="B42:C42"/>
    <mergeCell ref="B43:C43"/>
    <mergeCell ref="B44:C44"/>
    <mergeCell ref="B45:C45"/>
    <mergeCell ref="B46:C46"/>
    <mergeCell ref="A47:C47"/>
    <mergeCell ref="A48:C48"/>
    <mergeCell ref="F49:K49"/>
    <mergeCell ref="A50:P50"/>
    <mergeCell ref="F51:H51"/>
    <mergeCell ref="I51:J51"/>
    <mergeCell ref="K51:P51"/>
    <mergeCell ref="D52:E52"/>
    <mergeCell ref="I52:J52"/>
    <mergeCell ref="K52:P52"/>
    <mergeCell ref="B53:C53"/>
    <mergeCell ref="E53:G53"/>
    <mergeCell ref="B55:C55"/>
    <mergeCell ref="A56:P56"/>
    <mergeCell ref="B57:C57"/>
    <mergeCell ref="B58:C58"/>
    <mergeCell ref="B59:C59"/>
    <mergeCell ref="B60:C60"/>
    <mergeCell ref="B61:C61"/>
    <mergeCell ref="A62:C62"/>
    <mergeCell ref="A63:P63"/>
    <mergeCell ref="B64:C64"/>
    <mergeCell ref="B65:C65"/>
    <mergeCell ref="B66:C66"/>
    <mergeCell ref="B67:C67"/>
    <mergeCell ref="B68:C68"/>
    <mergeCell ref="B69:C69"/>
    <mergeCell ref="B70:C70"/>
    <mergeCell ref="B71:C71"/>
    <mergeCell ref="A72:C72"/>
    <mergeCell ref="A73:C73"/>
    <mergeCell ref="F74:K74"/>
    <mergeCell ref="A75:P75"/>
    <mergeCell ref="F76:H76"/>
    <mergeCell ref="I76:J76"/>
    <mergeCell ref="K76:P76"/>
    <mergeCell ref="D77:E77"/>
    <mergeCell ref="I77:J77"/>
    <mergeCell ref="K77:P77"/>
    <mergeCell ref="B78:C78"/>
    <mergeCell ref="E78:G78"/>
    <mergeCell ref="B80:C80"/>
    <mergeCell ref="A81:P81"/>
    <mergeCell ref="B82:C82"/>
    <mergeCell ref="B83:C83"/>
    <mergeCell ref="B84:C84"/>
    <mergeCell ref="B85:C85"/>
    <mergeCell ref="B86:C86"/>
    <mergeCell ref="A87:C87"/>
    <mergeCell ref="A88:P88"/>
    <mergeCell ref="B89:C89"/>
    <mergeCell ref="B90:C90"/>
    <mergeCell ref="B91:C91"/>
    <mergeCell ref="B92:C92"/>
    <mergeCell ref="B93:C93"/>
    <mergeCell ref="B94:C94"/>
    <mergeCell ref="B95:C95"/>
    <mergeCell ref="A96:C96"/>
    <mergeCell ref="A97:C97"/>
    <mergeCell ref="F98:K98"/>
    <mergeCell ref="A99:P99"/>
    <mergeCell ref="F100:H100"/>
    <mergeCell ref="I100:J100"/>
    <mergeCell ref="K100:P100"/>
    <mergeCell ref="D101:E101"/>
    <mergeCell ref="I101:J101"/>
    <mergeCell ref="K101:P101"/>
    <mergeCell ref="B102:C102"/>
    <mergeCell ref="E102:G102"/>
    <mergeCell ref="B104:C104"/>
    <mergeCell ref="A105:P105"/>
    <mergeCell ref="B106:C106"/>
    <mergeCell ref="B107:C107"/>
    <mergeCell ref="B108:C108"/>
    <mergeCell ref="B109:C109"/>
    <mergeCell ref="B110:C110"/>
    <mergeCell ref="A111:C111"/>
    <mergeCell ref="A112:P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A121:C121"/>
    <mergeCell ref="A122:C122"/>
    <mergeCell ref="F123:K123"/>
    <mergeCell ref="A124:P124"/>
    <mergeCell ref="F125:H125"/>
    <mergeCell ref="I125:J125"/>
    <mergeCell ref="K125:P125"/>
    <mergeCell ref="D126:E126"/>
    <mergeCell ref="I126:J126"/>
    <mergeCell ref="K126:P126"/>
    <mergeCell ref="B127:C127"/>
    <mergeCell ref="E127:G127"/>
    <mergeCell ref="B129:C129"/>
    <mergeCell ref="A130:P130"/>
    <mergeCell ref="B131:C131"/>
    <mergeCell ref="B132:C132"/>
    <mergeCell ref="B133:C133"/>
    <mergeCell ref="B134:C134"/>
    <mergeCell ref="B135:C135"/>
    <mergeCell ref="A136:C136"/>
    <mergeCell ref="A137:P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A146:C146"/>
    <mergeCell ref="A147:C147"/>
    <mergeCell ref="F148:K148"/>
    <mergeCell ref="A149:P149"/>
    <mergeCell ref="F150:H150"/>
    <mergeCell ref="I150:J150"/>
    <mergeCell ref="K150:P150"/>
    <mergeCell ref="D151:E151"/>
    <mergeCell ref="I151:J151"/>
    <mergeCell ref="K151:P151"/>
    <mergeCell ref="B152:C152"/>
    <mergeCell ref="E152:G152"/>
    <mergeCell ref="B154:C154"/>
    <mergeCell ref="A155:P155"/>
    <mergeCell ref="B156:C156"/>
    <mergeCell ref="B157:C157"/>
    <mergeCell ref="B158:C158"/>
    <mergeCell ref="B159:C159"/>
    <mergeCell ref="B160:C160"/>
    <mergeCell ref="B161:C161"/>
    <mergeCell ref="A162:C162"/>
    <mergeCell ref="A163:P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A172:C172"/>
    <mergeCell ref="A173:C173"/>
    <mergeCell ref="F174:K174"/>
    <mergeCell ref="A175:P175"/>
    <mergeCell ref="F176:H176"/>
    <mergeCell ref="I176:J176"/>
    <mergeCell ref="K176:P176"/>
    <mergeCell ref="D177:E177"/>
    <mergeCell ref="I177:J177"/>
    <mergeCell ref="K177:P177"/>
    <mergeCell ref="B178:C178"/>
    <mergeCell ref="E178:G178"/>
    <mergeCell ref="B180:C180"/>
    <mergeCell ref="A181:P181"/>
    <mergeCell ref="B182:C182"/>
    <mergeCell ref="B183:C183"/>
    <mergeCell ref="B184:C184"/>
    <mergeCell ref="B185:C185"/>
    <mergeCell ref="B186:C186"/>
    <mergeCell ref="A187:C187"/>
    <mergeCell ref="A188:P188"/>
    <mergeCell ref="B189:C189"/>
    <mergeCell ref="B190:C190"/>
    <mergeCell ref="B191:C191"/>
    <mergeCell ref="B192:C192"/>
    <mergeCell ref="B193:C193"/>
    <mergeCell ref="B194:C194"/>
    <mergeCell ref="B195:C195"/>
    <mergeCell ref="A196:C196"/>
    <mergeCell ref="A197:C197"/>
    <mergeCell ref="F198:K198"/>
    <mergeCell ref="A199:P199"/>
    <mergeCell ref="F200:H200"/>
    <mergeCell ref="I200:J200"/>
    <mergeCell ref="K200:P200"/>
    <mergeCell ref="D201:E201"/>
    <mergeCell ref="I201:J201"/>
    <mergeCell ref="K201:P201"/>
    <mergeCell ref="B202:C202"/>
    <mergeCell ref="E202:G202"/>
    <mergeCell ref="B204:C204"/>
    <mergeCell ref="A205:P205"/>
    <mergeCell ref="B206:C206"/>
    <mergeCell ref="B207:C207"/>
    <mergeCell ref="B208:C208"/>
    <mergeCell ref="B209:C209"/>
    <mergeCell ref="B210:C210"/>
    <mergeCell ref="A211:C211"/>
    <mergeCell ref="A212:P212"/>
    <mergeCell ref="B213:C213"/>
    <mergeCell ref="B214:C214"/>
    <mergeCell ref="B215:C215"/>
    <mergeCell ref="B216:C216"/>
    <mergeCell ref="B217:C217"/>
    <mergeCell ref="B218:C218"/>
    <mergeCell ref="B219:C219"/>
    <mergeCell ref="A220:C220"/>
    <mergeCell ref="A221:C221"/>
    <mergeCell ref="F222:K222"/>
    <mergeCell ref="A223:P223"/>
    <mergeCell ref="F224:H224"/>
    <mergeCell ref="I224:J224"/>
    <mergeCell ref="K224:P224"/>
    <mergeCell ref="D225:E225"/>
    <mergeCell ref="I225:J225"/>
    <mergeCell ref="K225:P225"/>
    <mergeCell ref="B226:C226"/>
    <mergeCell ref="E226:G226"/>
    <mergeCell ref="B228:C228"/>
    <mergeCell ref="A229:P229"/>
    <mergeCell ref="B230:C230"/>
    <mergeCell ref="B231:C231"/>
    <mergeCell ref="B232:C232"/>
    <mergeCell ref="B233:C233"/>
    <mergeCell ref="B234:C234"/>
    <mergeCell ref="A235:C235"/>
    <mergeCell ref="A236:P236"/>
    <mergeCell ref="B237:C237"/>
    <mergeCell ref="B238:C238"/>
    <mergeCell ref="B239:C239"/>
    <mergeCell ref="B240:C240"/>
    <mergeCell ref="B241:C241"/>
    <mergeCell ref="B242:C242"/>
    <mergeCell ref="B243:C243"/>
    <mergeCell ref="A244:C244"/>
    <mergeCell ref="A245:C245"/>
    <mergeCell ref="F246:K246"/>
    <mergeCell ref="A247:P247"/>
    <mergeCell ref="F248:H248"/>
    <mergeCell ref="I248:J248"/>
    <mergeCell ref="K248:P248"/>
    <mergeCell ref="D249:E249"/>
    <mergeCell ref="I249:J249"/>
    <mergeCell ref="K249:P249"/>
    <mergeCell ref="B250:C250"/>
    <mergeCell ref="E250:G250"/>
    <mergeCell ref="B252:C252"/>
    <mergeCell ref="A253:P253"/>
    <mergeCell ref="B254:C254"/>
    <mergeCell ref="B255:C255"/>
    <mergeCell ref="B256:C256"/>
    <mergeCell ref="B257:C257"/>
    <mergeCell ref="A258:C258"/>
    <mergeCell ref="A259:P259"/>
    <mergeCell ref="B260:C260"/>
    <mergeCell ref="B261:C261"/>
    <mergeCell ref="B262:C262"/>
    <mergeCell ref="B263:C263"/>
    <mergeCell ref="B264:C264"/>
    <mergeCell ref="B265:C265"/>
    <mergeCell ref="A266:C266"/>
    <mergeCell ref="A267:C267"/>
    <mergeCell ref="F268:K268"/>
    <mergeCell ref="A269:P269"/>
    <mergeCell ref="F270:H270"/>
    <mergeCell ref="I270:J270"/>
    <mergeCell ref="K270:P270"/>
    <mergeCell ref="D271:E271"/>
    <mergeCell ref="I271:J271"/>
    <mergeCell ref="K271:P271"/>
    <mergeCell ref="B272:C272"/>
    <mergeCell ref="E272:G272"/>
    <mergeCell ref="B274:C274"/>
    <mergeCell ref="A275:P275"/>
    <mergeCell ref="B276:C276"/>
    <mergeCell ref="B277:C277"/>
    <mergeCell ref="B278:C278"/>
    <mergeCell ref="B279:C279"/>
    <mergeCell ref="B280:C280"/>
    <mergeCell ref="A281:C281"/>
    <mergeCell ref="A282:P282"/>
    <mergeCell ref="B283:C283"/>
    <mergeCell ref="B284:C284"/>
    <mergeCell ref="B285:C285"/>
    <mergeCell ref="B286:C286"/>
    <mergeCell ref="B287:C287"/>
    <mergeCell ref="B288:C288"/>
    <mergeCell ref="B289:C289"/>
    <mergeCell ref="A290:C290"/>
    <mergeCell ref="A291:C291"/>
    <mergeCell ref="A292:C292"/>
    <mergeCell ref="A293:D293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45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rowBreaks count="12" manualBreakCount="12">
    <brk id="23" man="true" max="16383" min="0"/>
    <brk id="48" man="true" max="16383" min="0"/>
    <brk id="73" man="true" max="16383" min="0"/>
    <brk id="97" man="true" max="16383" min="0"/>
    <brk id="122" man="true" max="16383" min="0"/>
    <brk id="147" man="true" max="16383" min="0"/>
    <brk id="173" man="true" max="16383" min="0"/>
    <brk id="197" man="true" max="16383" min="0"/>
    <brk id="221" man="true" max="16383" min="0"/>
    <brk id="245" man="true" max="16383" min="0"/>
    <brk id="267" man="true" max="16383" min="0"/>
    <brk id="29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2025-01-06T12:09:38Z</cp:lastPrinted>
  <dcterms:modified xsi:type="dcterms:W3CDTF">2025-01-08T16:34:47Z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