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ownloads\Началка\"/>
    </mc:Choice>
  </mc:AlternateContent>
  <bookViews>
    <workbookView xWindow="0" yWindow="0" windowWidth="28635" windowHeight="1230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0" i="1" l="1"/>
  <c r="A166" i="1"/>
  <c r="A23" i="1"/>
  <c r="F22" i="1" l="1"/>
  <c r="B176" i="1" l="1"/>
  <c r="A176" i="1"/>
  <c r="J176" i="1"/>
  <c r="H176" i="1"/>
  <c r="G176" i="1"/>
  <c r="B166" i="1"/>
  <c r="I176" i="1"/>
  <c r="B160" i="1"/>
  <c r="A160" i="1"/>
  <c r="F159" i="1"/>
  <c r="B150" i="1"/>
  <c r="I160" i="1"/>
  <c r="G160" i="1"/>
  <c r="B144" i="1"/>
  <c r="A144" i="1"/>
  <c r="F143" i="1"/>
  <c r="B136" i="1"/>
  <c r="J144" i="1"/>
  <c r="F135" i="1"/>
  <c r="B129" i="1"/>
  <c r="A129" i="1"/>
  <c r="J129" i="1"/>
  <c r="B119" i="1"/>
  <c r="I118" i="1"/>
  <c r="H118" i="1"/>
  <c r="G118" i="1"/>
  <c r="F118" i="1"/>
  <c r="B111" i="1"/>
  <c r="A111" i="1"/>
  <c r="F110" i="1"/>
  <c r="B101" i="1"/>
  <c r="B93" i="1"/>
  <c r="A93" i="1"/>
  <c r="I93" i="1"/>
  <c r="B83" i="1"/>
  <c r="B75" i="1"/>
  <c r="A75" i="1"/>
  <c r="F74" i="1"/>
  <c r="B65" i="1"/>
  <c r="B58" i="1"/>
  <c r="A58" i="1"/>
  <c r="F57" i="1"/>
  <c r="B48" i="1"/>
  <c r="B41" i="1"/>
  <c r="A41" i="1"/>
  <c r="I41" i="1"/>
  <c r="F40" i="1"/>
  <c r="B31" i="1"/>
  <c r="B23" i="1"/>
  <c r="B13" i="1"/>
  <c r="J23" i="1"/>
  <c r="F23" i="1"/>
  <c r="I75" i="1" l="1"/>
  <c r="I58" i="1"/>
  <c r="G75" i="1"/>
  <c r="I111" i="1"/>
  <c r="H160" i="1"/>
  <c r="J160" i="1"/>
  <c r="F160" i="1"/>
  <c r="I129" i="1"/>
  <c r="H144" i="1"/>
  <c r="G144" i="1"/>
  <c r="F144" i="1"/>
  <c r="G129" i="1"/>
  <c r="H129" i="1"/>
  <c r="F129" i="1"/>
  <c r="H111" i="1"/>
  <c r="J111" i="1"/>
  <c r="G111" i="1"/>
  <c r="F111" i="1"/>
  <c r="G93" i="1"/>
  <c r="J93" i="1"/>
  <c r="F93" i="1"/>
  <c r="J75" i="1"/>
  <c r="H75" i="1"/>
  <c r="F75" i="1"/>
  <c r="J58" i="1"/>
  <c r="H58" i="1"/>
  <c r="G58" i="1"/>
  <c r="F58" i="1"/>
  <c r="J41" i="1"/>
  <c r="G41" i="1"/>
  <c r="H41" i="1"/>
  <c r="F41" i="1"/>
  <c r="F176" i="1"/>
  <c r="H93" i="1"/>
  <c r="H23" i="1"/>
  <c r="I23" i="1"/>
  <c r="G23" i="1"/>
  <c r="I177" i="1" l="1"/>
  <c r="J177" i="1"/>
  <c r="F177" i="1"/>
  <c r="H177" i="1"/>
  <c r="G177" i="1"/>
</calcChain>
</file>

<file path=xl/sharedStrings.xml><?xml version="1.0" encoding="utf-8"?>
<sst xmlns="http://schemas.openxmlformats.org/spreadsheetml/2006/main" count="807" uniqueCount="535">
  <si>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</si>
  <si>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</si>
  <si>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</si>
  <si>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</si>
  <si>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</si>
  <si>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</si>
  <si>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</si>
  <si>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</si>
  <si>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</si>
  <si>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</si>
  <si>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</si>
  <si>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</si>
  <si>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</si>
  <si>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</si>
  <si>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</si>
  <si>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</si>
  <si>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</si>
  <si>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</si>
  <si>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</si>
  <si>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</si>
  <si>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</si>
  <si>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</si>
  <si>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</si>
  <si>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</si>
  <si>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</si>
  <si>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</si>
  <si>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</si>
  <si>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</si>
  <si>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</si>
  <si>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</si>
  <si>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</si>
  <si>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</si>
  <si>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</si>
  <si>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</si>
  <si>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</si>
  <si>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</si>
  <si>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</si>
  <si>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Кофейный напиток с молоком</t>
  </si>
  <si>
    <t xml:space="preserve">Хлеб пшеничный </t>
  </si>
  <si>
    <t>Яблоко</t>
  </si>
  <si>
    <t>Чай с лимоном</t>
  </si>
  <si>
    <t>Хлеб пшеничный</t>
  </si>
  <si>
    <t>сладкое</t>
  </si>
  <si>
    <t>Чай с сахаром</t>
  </si>
  <si>
    <t>Салат из моркови "По-корейски"</t>
  </si>
  <si>
    <t>Суп гороховый, гренки из пш.хлеба</t>
  </si>
  <si>
    <t>Сок фруктовый</t>
  </si>
  <si>
    <t>Хлеб ржано-пшеничный</t>
  </si>
  <si>
    <t>Борщ из свежей капусты с картофелем</t>
  </si>
  <si>
    <t>Винегрет овощной</t>
  </si>
  <si>
    <t>Гороховое пюре</t>
  </si>
  <si>
    <t>Митболы с соусом</t>
  </si>
  <si>
    <t>Согласовано</t>
  </si>
  <si>
    <t>Директор СОШ</t>
  </si>
  <si>
    <t xml:space="preserve">Наггетсы куриные </t>
  </si>
  <si>
    <t>Каша гречневая</t>
  </si>
  <si>
    <t>Компот из плодов сушеных</t>
  </si>
  <si>
    <t>Шницель припущенный из птицы с томатным соусом /картофельное пюре</t>
  </si>
  <si>
    <t>чай с сахаром</t>
  </si>
  <si>
    <t>Салат из белокочанной капусты с морковью</t>
  </si>
  <si>
    <t>314,08 с-п/265,08</t>
  </si>
  <si>
    <t xml:space="preserve">Картофельное пюре </t>
  </si>
  <si>
    <t>Чай фруктовый (яблоко)</t>
  </si>
  <si>
    <t xml:space="preserve">Плов из свинины </t>
  </si>
  <si>
    <t>Щи из свежей капусты с картофелем.</t>
  </si>
  <si>
    <t>Суп картофельный с рисом</t>
  </si>
  <si>
    <t>Биточек домашний с соусом</t>
  </si>
  <si>
    <t>Рагу из овощей</t>
  </si>
  <si>
    <t xml:space="preserve">Рассольник ленинградский </t>
  </si>
  <si>
    <t xml:space="preserve">Напиток из шиповника </t>
  </si>
  <si>
    <t>Какао с молоком</t>
  </si>
  <si>
    <t>2,92</t>
  </si>
  <si>
    <t xml:space="preserve">Суп картофельный с клецками </t>
  </si>
  <si>
    <t>Бифштекс по домашнему</t>
  </si>
  <si>
    <t>129.08</t>
  </si>
  <si>
    <t xml:space="preserve">Компот из сушеных фруктов </t>
  </si>
  <si>
    <t>0,44</t>
  </si>
  <si>
    <t>0,02</t>
  </si>
  <si>
    <t>27,77</t>
  </si>
  <si>
    <t>113</t>
  </si>
  <si>
    <t>Жаркое по-домашнему</t>
  </si>
  <si>
    <t>Чай фруктовый</t>
  </si>
  <si>
    <t>7,56</t>
  </si>
  <si>
    <t>30,4</t>
  </si>
  <si>
    <t>3,19</t>
  </si>
  <si>
    <t>0,34</t>
  </si>
  <si>
    <t>20,79</t>
  </si>
  <si>
    <t>98,7</t>
  </si>
  <si>
    <t xml:space="preserve">Печенье Овсяное </t>
  </si>
  <si>
    <t>34 618,21</t>
  </si>
  <si>
    <t>Компот из сушеных фруктов (курага и изюм)</t>
  </si>
  <si>
    <t xml:space="preserve">Чай с лимоном </t>
  </si>
  <si>
    <t>0,05</t>
  </si>
  <si>
    <t>15,15</t>
  </si>
  <si>
    <t>60,8</t>
  </si>
  <si>
    <t>294.19</t>
  </si>
  <si>
    <t>0,2</t>
  </si>
  <si>
    <t>Суп картофельный  с вермишелью.</t>
  </si>
  <si>
    <t>2,93</t>
  </si>
  <si>
    <t>16,47</t>
  </si>
  <si>
    <t>132,2</t>
  </si>
  <si>
    <t>542,22/265,08</t>
  </si>
  <si>
    <t xml:space="preserve">Каша гречневая </t>
  </si>
  <si>
    <t>1</t>
  </si>
  <si>
    <t>20,2</t>
  </si>
  <si>
    <t>84,8</t>
  </si>
  <si>
    <t xml:space="preserve">Чай с сахаром </t>
  </si>
  <si>
    <t>90,5</t>
  </si>
  <si>
    <t>2,6</t>
  </si>
  <si>
    <t>6,59</t>
  </si>
  <si>
    <t>16,65</t>
  </si>
  <si>
    <t>125,2</t>
  </si>
  <si>
    <t>Котлета рыбная из минтая с томатным соусом</t>
  </si>
  <si>
    <t>2,81</t>
  </si>
  <si>
    <t>0,3</t>
  </si>
  <si>
    <t>18,32</t>
  </si>
  <si>
    <t>87</t>
  </si>
  <si>
    <t>2,31</t>
  </si>
  <si>
    <t>0,42</t>
  </si>
  <si>
    <t>11,9</t>
  </si>
  <si>
    <t>63,4</t>
  </si>
  <si>
    <t>15,49</t>
  </si>
  <si>
    <t>62,4</t>
  </si>
  <si>
    <t xml:space="preserve">Суп гречневый с овощами </t>
  </si>
  <si>
    <t xml:space="preserve">Гуляш из филе кур </t>
  </si>
  <si>
    <t>Напиток из клубничного варенья</t>
  </si>
  <si>
    <t>Каша молочная рисовая (вязкая)</t>
  </si>
  <si>
    <t>253,1</t>
  </si>
  <si>
    <t>6,77</t>
  </si>
  <si>
    <t>6,82</t>
  </si>
  <si>
    <t>42,3</t>
  </si>
  <si>
    <t>257,7</t>
  </si>
  <si>
    <t>200</t>
  </si>
  <si>
    <t>2</t>
  </si>
  <si>
    <t>2,5</t>
  </si>
  <si>
    <t>18,53</t>
  </si>
  <si>
    <t>94</t>
  </si>
  <si>
    <t>501,13</t>
  </si>
  <si>
    <t>20,22</t>
  </si>
  <si>
    <t>1,52</t>
  </si>
  <si>
    <t>0,16</t>
  </si>
  <si>
    <t>9,9</t>
  </si>
  <si>
    <t>47</t>
  </si>
  <si>
    <t>180</t>
  </si>
  <si>
    <t>0,72</t>
  </si>
  <si>
    <t>20,34</t>
  </si>
  <si>
    <t>84,2</t>
  </si>
  <si>
    <t>749,22</t>
  </si>
  <si>
    <t>605,22</t>
  </si>
  <si>
    <t>11,01</t>
  </si>
  <si>
    <t>9,48</t>
  </si>
  <si>
    <t>91,07</t>
  </si>
  <si>
    <t>482,9</t>
  </si>
  <si>
    <t>271,07/241,08</t>
  </si>
  <si>
    <t>60</t>
  </si>
  <si>
    <t>4,56</t>
  </si>
  <si>
    <t>0,48</t>
  </si>
  <si>
    <t>29,7</t>
  </si>
  <si>
    <t>141</t>
  </si>
  <si>
    <t>500</t>
  </si>
  <si>
    <t>13,81</t>
  </si>
  <si>
    <t>13,42</t>
  </si>
  <si>
    <t>68</t>
  </si>
  <si>
    <t>488,6</t>
  </si>
  <si>
    <t>580,22/689,08</t>
  </si>
  <si>
    <t xml:space="preserve">Гуляш из филе кур/спагетти отварные </t>
  </si>
  <si>
    <t>Хлеб ржано- пшеничный.</t>
  </si>
  <si>
    <t>20</t>
  </si>
  <si>
    <t>1,32</t>
  </si>
  <si>
    <t>0,24</t>
  </si>
  <si>
    <t>6,8</t>
  </si>
  <si>
    <t>36,2</t>
  </si>
  <si>
    <t>24,56</t>
  </si>
  <si>
    <t>1,9</t>
  </si>
  <si>
    <t>12,38</t>
  </si>
  <si>
    <t>58,8</t>
  </si>
  <si>
    <t>вафли</t>
  </si>
  <si>
    <t>588,13</t>
  </si>
  <si>
    <t>17</t>
  </si>
  <si>
    <t>1,17</t>
  </si>
  <si>
    <t>4,54</t>
  </si>
  <si>
    <t>10,57</t>
  </si>
  <si>
    <t>87,8</t>
  </si>
  <si>
    <t>501,56</t>
  </si>
  <si>
    <t>21,26</t>
  </si>
  <si>
    <t>20,15</t>
  </si>
  <si>
    <t>79,72</t>
  </si>
  <si>
    <t>586,7</t>
  </si>
  <si>
    <t>109,13</t>
  </si>
  <si>
    <t xml:space="preserve">Биточек домашний с соусом /рагу из овощей </t>
  </si>
  <si>
    <t>271,08/92,04</t>
  </si>
  <si>
    <t>20,56</t>
  </si>
  <si>
    <t>1,6</t>
  </si>
  <si>
    <t>0,17</t>
  </si>
  <si>
    <t>10,4</t>
  </si>
  <si>
    <t>49,4</t>
  </si>
  <si>
    <t>500,56</t>
  </si>
  <si>
    <t>13,14</t>
  </si>
  <si>
    <t>17,33</t>
  </si>
  <si>
    <t>58,03</t>
  </si>
  <si>
    <t>210</t>
  </si>
  <si>
    <t>14,74</t>
  </si>
  <si>
    <t>22,97</t>
  </si>
  <si>
    <t>47,87</t>
  </si>
  <si>
    <t>466</t>
  </si>
  <si>
    <t>444,04</t>
  </si>
  <si>
    <t>58</t>
  </si>
  <si>
    <t>3,13</t>
  </si>
  <si>
    <t>4</t>
  </si>
  <si>
    <t>23</t>
  </si>
  <si>
    <t>140,5</t>
  </si>
  <si>
    <t>50</t>
  </si>
  <si>
    <t>3,8</t>
  </si>
  <si>
    <t>0,4</t>
  </si>
  <si>
    <t>24,75</t>
  </si>
  <si>
    <t>117,5</t>
  </si>
  <si>
    <t>518</t>
  </si>
  <si>
    <t>21,67</t>
  </si>
  <si>
    <t>27,37</t>
  </si>
  <si>
    <t>110,62</t>
  </si>
  <si>
    <t>784</t>
  </si>
  <si>
    <t>Каша молочная пшенная  с маслом (вязкая)</t>
  </si>
  <si>
    <t>200/5</t>
  </si>
  <si>
    <t>8,83</t>
  </si>
  <si>
    <t>12,8</t>
  </si>
  <si>
    <t>37,12</t>
  </si>
  <si>
    <t>320</t>
  </si>
  <si>
    <t>258,13</t>
  </si>
  <si>
    <t>3,87</t>
  </si>
  <si>
    <t>3,1</t>
  </si>
  <si>
    <t>24,8</t>
  </si>
  <si>
    <t>144,8</t>
  </si>
  <si>
    <t>0,8</t>
  </si>
  <si>
    <t>22,6</t>
  </si>
  <si>
    <t>93,6</t>
  </si>
  <si>
    <t>21,9</t>
  </si>
  <si>
    <t>1,67</t>
  </si>
  <si>
    <t>0,18</t>
  </si>
  <si>
    <t>10,89</t>
  </si>
  <si>
    <t>51,7</t>
  </si>
  <si>
    <t>626,9</t>
  </si>
  <si>
    <t>15,17</t>
  </si>
  <si>
    <t>16,08</t>
  </si>
  <si>
    <t>95,41</t>
  </si>
  <si>
    <t>610,1</t>
  </si>
  <si>
    <t>Митболы с томатным соусом/каша гречневая</t>
  </si>
  <si>
    <t>542,22/510,04</t>
  </si>
  <si>
    <t>Пряник</t>
  </si>
  <si>
    <t>1,5</t>
  </si>
  <si>
    <t>38</t>
  </si>
  <si>
    <t>175,5</t>
  </si>
  <si>
    <t>589,22</t>
  </si>
  <si>
    <t>3,04</t>
  </si>
  <si>
    <t>0,32</t>
  </si>
  <si>
    <t>19,8</t>
  </si>
  <si>
    <t>20,55</t>
  </si>
  <si>
    <t>13,03</t>
  </si>
  <si>
    <t>104,33</t>
  </si>
  <si>
    <t>616,7</t>
  </si>
  <si>
    <t>Котлета рыбная из минтая/рис "Светофор" с морковью, кукурузой и горошком</t>
  </si>
  <si>
    <t>37,52</t>
  </si>
  <si>
    <t>545,02/84,21</t>
  </si>
  <si>
    <t>2,89</t>
  </si>
  <si>
    <t>18,81</t>
  </si>
  <si>
    <t>89,3</t>
  </si>
  <si>
    <t>547,52</t>
  </si>
  <si>
    <t>19,82</t>
  </si>
  <si>
    <t>22,61</t>
  </si>
  <si>
    <t>80,9</t>
  </si>
  <si>
    <t>616,5</t>
  </si>
  <si>
    <t xml:space="preserve">Фрикадельки из говядины тушеные в соусе/макароны отварные с маслом </t>
  </si>
  <si>
    <t>Печенье сахарное</t>
  </si>
  <si>
    <t>2,55</t>
  </si>
  <si>
    <t>3,3</t>
  </si>
  <si>
    <t>25,2</t>
  </si>
  <si>
    <t>141,8</t>
  </si>
  <si>
    <t>31,1</t>
  </si>
  <si>
    <t>2,36</t>
  </si>
  <si>
    <t>0,25</t>
  </si>
  <si>
    <t>15,35</t>
  </si>
  <si>
    <t>72,9</t>
  </si>
  <si>
    <t>555,1</t>
  </si>
  <si>
    <t>19,26</t>
  </si>
  <si>
    <t>15,25</t>
  </si>
  <si>
    <t>102,26</t>
  </si>
  <si>
    <t>622,4</t>
  </si>
  <si>
    <t>590,13</t>
  </si>
  <si>
    <t>590,13/227,11</t>
  </si>
  <si>
    <t>1,02</t>
  </si>
  <si>
    <t>4,06</t>
  </si>
  <si>
    <t>6,26</t>
  </si>
  <si>
    <t>65,6</t>
  </si>
  <si>
    <t>5,33</t>
  </si>
  <si>
    <t>8,65</t>
  </si>
  <si>
    <t>88,9</t>
  </si>
  <si>
    <t>8,97</t>
  </si>
  <si>
    <t>5,28</t>
  </si>
  <si>
    <t>4,6</t>
  </si>
  <si>
    <t>3,4</t>
  </si>
  <si>
    <t>25,47</t>
  </si>
  <si>
    <t>150,9</t>
  </si>
  <si>
    <t>27,76</t>
  </si>
  <si>
    <t>2,18</t>
  </si>
  <si>
    <t>11,22</t>
  </si>
  <si>
    <t>59,7</t>
  </si>
  <si>
    <t>20,25</t>
  </si>
  <si>
    <t>18,65</t>
  </si>
  <si>
    <t>103,07</t>
  </si>
  <si>
    <t>0,98</t>
  </si>
  <si>
    <t>6</t>
  </si>
  <si>
    <t>6,14</t>
  </si>
  <si>
    <t>82,5</t>
  </si>
  <si>
    <t>45,08/551,04</t>
  </si>
  <si>
    <t>Шницель домашний  ( с соусом)</t>
  </si>
  <si>
    <t>6,06</t>
  </si>
  <si>
    <t>6,88</t>
  </si>
  <si>
    <t>0,01</t>
  </si>
  <si>
    <t>127,1</t>
  </si>
  <si>
    <t>23,29</t>
  </si>
  <si>
    <t>160,5</t>
  </si>
  <si>
    <t>2,44</t>
  </si>
  <si>
    <t>12,58</t>
  </si>
  <si>
    <t>67</t>
  </si>
  <si>
    <t>18,07</t>
  </si>
  <si>
    <t>22,66</t>
  </si>
  <si>
    <t>97,88</t>
  </si>
  <si>
    <t>724,4</t>
  </si>
  <si>
    <t>Спагетти отварные</t>
  </si>
  <si>
    <t>1,08</t>
  </si>
  <si>
    <t>63,08</t>
  </si>
  <si>
    <t>580,22</t>
  </si>
  <si>
    <t>689,08</t>
  </si>
  <si>
    <t>289,06</t>
  </si>
  <si>
    <t>108,13</t>
  </si>
  <si>
    <t>0,76</t>
  </si>
  <si>
    <t>6,08</t>
  </si>
  <si>
    <t>4,99</t>
  </si>
  <si>
    <t>77,6</t>
  </si>
  <si>
    <t>5,06</t>
  </si>
  <si>
    <t>8,51</t>
  </si>
  <si>
    <t>86,3</t>
  </si>
  <si>
    <t>11,05</t>
  </si>
  <si>
    <t>11,87</t>
  </si>
  <si>
    <t>4,05</t>
  </si>
  <si>
    <t>167,2</t>
  </si>
  <si>
    <t>5,8</t>
  </si>
  <si>
    <t>38,36</t>
  </si>
  <si>
    <t>206,3</t>
  </si>
  <si>
    <t>0,63</t>
  </si>
  <si>
    <t>0,27</t>
  </si>
  <si>
    <t>20,52</t>
  </si>
  <si>
    <t>87,3</t>
  </si>
  <si>
    <t>2,24</t>
  </si>
  <si>
    <t>0,41</t>
  </si>
  <si>
    <t>11,56</t>
  </si>
  <si>
    <t>61,5</t>
  </si>
  <si>
    <t>24,05</t>
  </si>
  <si>
    <t>27,19</t>
  </si>
  <si>
    <t>100,37</t>
  </si>
  <si>
    <t>745</t>
  </si>
  <si>
    <t>Салат "Бурячок" шк</t>
  </si>
  <si>
    <t>35,12</t>
  </si>
  <si>
    <t>138,04</t>
  </si>
  <si>
    <t>271,08</t>
  </si>
  <si>
    <t>92,04</t>
  </si>
  <si>
    <t>389,17</t>
  </si>
  <si>
    <t>1,14</t>
  </si>
  <si>
    <t>3,07</t>
  </si>
  <si>
    <t>5,74</t>
  </si>
  <si>
    <t>58,3</t>
  </si>
  <si>
    <t>1,44</t>
  </si>
  <si>
    <t>4,16</t>
  </si>
  <si>
    <t>13,2</t>
  </si>
  <si>
    <t>97,6</t>
  </si>
  <si>
    <t>8,1</t>
  </si>
  <si>
    <t>11,8</t>
  </si>
  <si>
    <t>9,76</t>
  </si>
  <si>
    <t>2,75</t>
  </si>
  <si>
    <t>4,34</t>
  </si>
  <si>
    <t>18,42</t>
  </si>
  <si>
    <t>0,9</t>
  </si>
  <si>
    <t>18,18</t>
  </si>
  <si>
    <t>76,3</t>
  </si>
  <si>
    <t>17,55</t>
  </si>
  <si>
    <t>23,81</t>
  </si>
  <si>
    <t>84,48</t>
  </si>
  <si>
    <t>107.6</t>
  </si>
  <si>
    <t>Салат из белокочанной капусты с яблоком.</t>
  </si>
  <si>
    <t>Плов из свинины</t>
  </si>
  <si>
    <t xml:space="preserve">Кисель из к/ц плодового или ягодного </t>
  </si>
  <si>
    <t>37,5</t>
  </si>
  <si>
    <t>42,13</t>
  </si>
  <si>
    <t>274,08</t>
  </si>
  <si>
    <t>9,99</t>
  </si>
  <si>
    <t>7,27</t>
  </si>
  <si>
    <t>123,3</t>
  </si>
  <si>
    <t>2,63</t>
  </si>
  <si>
    <t>3,99</t>
  </si>
  <si>
    <t>16,7</t>
  </si>
  <si>
    <t>113,2</t>
  </si>
  <si>
    <t>14,04</t>
  </si>
  <si>
    <t>21,88</t>
  </si>
  <si>
    <t>45,59</t>
  </si>
  <si>
    <t>443,9</t>
  </si>
  <si>
    <t>30,97</t>
  </si>
  <si>
    <t>123,9</t>
  </si>
  <si>
    <t>0,6</t>
  </si>
  <si>
    <t>837,5</t>
  </si>
  <si>
    <t>23,94</t>
  </si>
  <si>
    <t>36,76</t>
  </si>
  <si>
    <t>136,34</t>
  </si>
  <si>
    <t>984,1</t>
  </si>
  <si>
    <t xml:space="preserve">Салат из моркови с сахаром </t>
  </si>
  <si>
    <t>0,69</t>
  </si>
  <si>
    <t>5,05</t>
  </si>
  <si>
    <t>8,7</t>
  </si>
  <si>
    <t>83</t>
  </si>
  <si>
    <t>2,09</t>
  </si>
  <si>
    <t>14,9</t>
  </si>
  <si>
    <t>94,2</t>
  </si>
  <si>
    <t>12,37</t>
  </si>
  <si>
    <t>16,05</t>
  </si>
  <si>
    <t>10,65</t>
  </si>
  <si>
    <t>233,9</t>
  </si>
  <si>
    <t>17,28</t>
  </si>
  <si>
    <t>4,38</t>
  </si>
  <si>
    <t>39,8</t>
  </si>
  <si>
    <t>267,7</t>
  </si>
  <si>
    <t>2,57</t>
  </si>
  <si>
    <t>0,47</t>
  </si>
  <si>
    <t>13,26</t>
  </si>
  <si>
    <t>70,6</t>
  </si>
  <si>
    <t>38,48</t>
  </si>
  <si>
    <t>29,21</t>
  </si>
  <si>
    <t>134,88</t>
  </si>
  <si>
    <t>956,4</t>
  </si>
  <si>
    <t xml:space="preserve">Салат "Бурячок" </t>
  </si>
  <si>
    <t xml:space="preserve">Жаркое по-домашнему </t>
  </si>
  <si>
    <t>Суп картофельный с рисом.</t>
  </si>
  <si>
    <t>34</t>
  </si>
  <si>
    <t>40</t>
  </si>
  <si>
    <t>1,33</t>
  </si>
  <si>
    <t>3,58</t>
  </si>
  <si>
    <t>6,69</t>
  </si>
  <si>
    <t>8,92</t>
  </si>
  <si>
    <t>24,02</t>
  </si>
  <si>
    <t>0,52</t>
  </si>
  <si>
    <t>0,07</t>
  </si>
  <si>
    <t>20,1</t>
  </si>
  <si>
    <t>2,58</t>
  </si>
  <si>
    <t>16,83</t>
  </si>
  <si>
    <t>79,9</t>
  </si>
  <si>
    <t>2,64</t>
  </si>
  <si>
    <t>13,6</t>
  </si>
  <si>
    <t>72,4</t>
  </si>
  <si>
    <t>259,07</t>
  </si>
  <si>
    <t>744</t>
  </si>
  <si>
    <t>20,38</t>
  </si>
  <si>
    <t>17,48</t>
  </si>
  <si>
    <t>94,44</t>
  </si>
  <si>
    <t>0,92</t>
  </si>
  <si>
    <t>6,73</t>
  </si>
  <si>
    <t>11,6</t>
  </si>
  <si>
    <t>110,6</t>
  </si>
  <si>
    <t>5,17</t>
  </si>
  <si>
    <t>3,83</t>
  </si>
  <si>
    <t>28,66</t>
  </si>
  <si>
    <t>169,7</t>
  </si>
  <si>
    <t>24,28</t>
  </si>
  <si>
    <t>21,23</t>
  </si>
  <si>
    <t>113,85</t>
  </si>
  <si>
    <t>774,5</t>
  </si>
  <si>
    <t xml:space="preserve">Рис "Светофор" с морковью, кукурузой и горошком </t>
  </si>
  <si>
    <t>42,08</t>
  </si>
  <si>
    <t>545,02</t>
  </si>
  <si>
    <t>84,21</t>
  </si>
  <si>
    <t>376,12</t>
  </si>
  <si>
    <t>11,5</t>
  </si>
  <si>
    <t>9,11</t>
  </si>
  <si>
    <t>9,82</t>
  </si>
  <si>
    <t>173,8</t>
  </si>
  <si>
    <t>4,29</t>
  </si>
  <si>
    <t>10,42</t>
  </si>
  <si>
    <t>29,42</t>
  </si>
  <si>
    <t>231,6</t>
  </si>
  <si>
    <t>2,2</t>
  </si>
  <si>
    <t>0,23</t>
  </si>
  <si>
    <t>14,36</t>
  </si>
  <si>
    <t>68,2</t>
  </si>
  <si>
    <t>1,98</t>
  </si>
  <si>
    <t>0,36</t>
  </si>
  <si>
    <t>10,2</t>
  </si>
  <si>
    <t>54,3</t>
  </si>
  <si>
    <t>23,77</t>
  </si>
  <si>
    <t>32,81</t>
  </si>
  <si>
    <t>113,21</t>
  </si>
  <si>
    <t>843,7</t>
  </si>
  <si>
    <t>Салат "Витаминный"</t>
  </si>
  <si>
    <t>Фрикадельки из говядины тушеные в соусе</t>
  </si>
  <si>
    <t xml:space="preserve">Макароны отварные с маслом </t>
  </si>
  <si>
    <t>Хлеб пшеничный.</t>
  </si>
  <si>
    <t>2,08</t>
  </si>
  <si>
    <t>129,11</t>
  </si>
  <si>
    <t>204,08</t>
  </si>
  <si>
    <t>227,11</t>
  </si>
  <si>
    <t>702,04</t>
  </si>
  <si>
    <t>100</t>
  </si>
  <si>
    <t>150</t>
  </si>
  <si>
    <t>25,7</t>
  </si>
  <si>
    <t>30</t>
  </si>
  <si>
    <t>6,56</t>
  </si>
  <si>
    <t>83,8</t>
  </si>
  <si>
    <t>1,99</t>
  </si>
  <si>
    <t>1,82</t>
  </si>
  <si>
    <t>13,44</t>
  </si>
  <si>
    <t>84,3</t>
  </si>
  <si>
    <t>10,73</t>
  </si>
  <si>
    <t>7,37</t>
  </si>
  <si>
    <t>8,31</t>
  </si>
  <si>
    <t>3,5</t>
  </si>
  <si>
    <t>35</t>
  </si>
  <si>
    <t>188,2</t>
  </si>
  <si>
    <t>12</t>
  </si>
  <si>
    <t>48</t>
  </si>
  <si>
    <t>0,21</t>
  </si>
  <si>
    <t>12,87</t>
  </si>
  <si>
    <t>61,1</t>
  </si>
  <si>
    <t>765,7</t>
  </si>
  <si>
    <t>20,86</t>
  </si>
  <si>
    <t>19,62</t>
  </si>
  <si>
    <t>98,38</t>
  </si>
  <si>
    <t>660,2</t>
  </si>
  <si>
    <t>Печенье "Мария"</t>
  </si>
  <si>
    <t>Васильченко Н.А.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</si>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</sst>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15" sqref="U1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26.25" x14ac:dyDescent="0.25">
      <c r="A1" s="1" t="s">
        <v>7</v>
      </c>
      <c r="C1" s="54" t="s">
        <v>534</v>
      </c>
      <c r="D1" s="55"/>
      <c r="E1" s="55"/>
      <c r="F1" s="52" t="s">
        <v>52</v>
      </c>
      <c r="G1" s="2" t="s">
        <v>16</v>
      </c>
      <c r="H1" s="56" t="s">
        <v>53</v>
      </c>
      <c r="I1" s="56"/>
      <c r="J1" s="56"/>
      <c r="K1" s="56"/>
    </row>
    <row r="2" spans="1:11" ht="18" x14ac:dyDescent="0.2">
      <c r="A2" s="34" t="s">
        <v>6</v>
      </c>
      <c r="C2" s="2"/>
      <c r="G2" s="2" t="s">
        <v>17</v>
      </c>
      <c r="H2" s="56" t="s">
        <v>533</v>
      </c>
      <c r="I2" s="56"/>
      <c r="J2" s="56"/>
      <c r="K2" s="56"/>
    </row>
    <row r="3" spans="1:11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2</v>
      </c>
      <c r="I3" s="47">
        <v>2</v>
      </c>
      <c r="J3" s="48">
        <v>2025</v>
      </c>
      <c r="K3" s="1"/>
    </row>
    <row r="4" spans="1:11" ht="13.5" thickBot="1" x14ac:dyDescent="0.25">
      <c r="C4" s="2"/>
      <c r="D4" s="4"/>
      <c r="H4" s="46" t="s">
        <v>34</v>
      </c>
      <c r="I4" s="46" t="s">
        <v>35</v>
      </c>
      <c r="J4" s="46" t="s">
        <v>36</v>
      </c>
    </row>
    <row r="5" spans="1:11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126</v>
      </c>
      <c r="F6" s="39">
        <v>205</v>
      </c>
      <c r="G6" s="39" t="s">
        <v>128</v>
      </c>
      <c r="H6" s="39" t="s">
        <v>129</v>
      </c>
      <c r="I6" s="39" t="s">
        <v>130</v>
      </c>
      <c r="J6" s="39" t="s">
        <v>131</v>
      </c>
      <c r="K6" s="40" t="s">
        <v>127</v>
      </c>
    </row>
    <row r="7" spans="1:11" ht="15" x14ac:dyDescent="0.25">
      <c r="A7" s="22"/>
      <c r="B7" s="14"/>
      <c r="C7" s="11"/>
      <c r="D7" s="7" t="s">
        <v>21</v>
      </c>
      <c r="E7" s="41" t="s">
        <v>37</v>
      </c>
      <c r="F7" s="42" t="s">
        <v>132</v>
      </c>
      <c r="G7" s="42" t="s">
        <v>133</v>
      </c>
      <c r="H7" s="42" t="s">
        <v>134</v>
      </c>
      <c r="I7" s="42" t="s">
        <v>135</v>
      </c>
      <c r="J7" s="42" t="s">
        <v>136</v>
      </c>
      <c r="K7" s="43" t="s">
        <v>137</v>
      </c>
    </row>
    <row r="8" spans="1:11" ht="15" x14ac:dyDescent="0.25">
      <c r="A8" s="22"/>
      <c r="B8" s="14"/>
      <c r="C8" s="11"/>
      <c r="D8" s="7" t="s">
        <v>22</v>
      </c>
      <c r="E8" s="41" t="s">
        <v>38</v>
      </c>
      <c r="F8" s="42" t="s">
        <v>138</v>
      </c>
      <c r="G8" s="42" t="s">
        <v>139</v>
      </c>
      <c r="H8" s="42" t="s">
        <v>140</v>
      </c>
      <c r="I8" s="42" t="s">
        <v>141</v>
      </c>
      <c r="J8" s="42" t="s">
        <v>142</v>
      </c>
      <c r="K8" s="43">
        <v>108.13</v>
      </c>
    </row>
    <row r="9" spans="1:11" ht="15" x14ac:dyDescent="0.25">
      <c r="A9" s="22"/>
      <c r="B9" s="14"/>
      <c r="C9" s="11"/>
      <c r="D9" s="7" t="s">
        <v>23</v>
      </c>
      <c r="E9" s="41" t="s">
        <v>39</v>
      </c>
      <c r="F9" s="42" t="s">
        <v>143</v>
      </c>
      <c r="G9" s="42" t="s">
        <v>144</v>
      </c>
      <c r="H9" s="42"/>
      <c r="I9" s="42" t="s">
        <v>145</v>
      </c>
      <c r="J9" s="42" t="s">
        <v>146</v>
      </c>
      <c r="K9" s="43" t="s">
        <v>147</v>
      </c>
    </row>
    <row r="10" spans="1:11" ht="15" x14ac:dyDescent="0.25">
      <c r="A10" s="22"/>
      <c r="B10" s="14"/>
      <c r="C10" s="11"/>
      <c r="D10" s="6"/>
      <c r="E10" s="41"/>
      <c r="F10" s="42"/>
      <c r="G10" s="42"/>
      <c r="H10" s="42"/>
      <c r="I10" s="42"/>
      <c r="J10" s="42"/>
      <c r="K10" s="43"/>
    </row>
    <row r="11" spans="1:11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</row>
    <row r="12" spans="1:11" ht="15" x14ac:dyDescent="0.25">
      <c r="A12" s="23"/>
      <c r="B12" s="16"/>
      <c r="C12" s="8"/>
      <c r="D12" s="17" t="s">
        <v>32</v>
      </c>
      <c r="E12" s="9"/>
      <c r="F12" s="18" t="s">
        <v>148</v>
      </c>
      <c r="G12" s="18" t="s">
        <v>149</v>
      </c>
      <c r="H12" s="18" t="s">
        <v>150</v>
      </c>
      <c r="I12" s="18" t="s">
        <v>151</v>
      </c>
      <c r="J12" s="18" t="s">
        <v>152</v>
      </c>
      <c r="K12" s="24"/>
    </row>
    <row r="13" spans="1:11" ht="15" x14ac:dyDescent="0.25">
      <c r="A13" s="25">
        <v>1</v>
      </c>
      <c r="B13" s="12">
        <f>B6</f>
        <v>1</v>
      </c>
      <c r="C13" s="10" t="s">
        <v>24</v>
      </c>
      <c r="D13" s="7" t="s">
        <v>25</v>
      </c>
      <c r="E13" s="41" t="s">
        <v>44</v>
      </c>
      <c r="F13" s="42">
        <v>80</v>
      </c>
      <c r="G13" s="42" t="s">
        <v>288</v>
      </c>
      <c r="H13" s="42" t="s">
        <v>289</v>
      </c>
      <c r="I13" s="42" t="s">
        <v>290</v>
      </c>
      <c r="J13" s="42" t="s">
        <v>291</v>
      </c>
      <c r="K13" s="50">
        <v>68.22</v>
      </c>
    </row>
    <row r="14" spans="1:11" ht="15" x14ac:dyDescent="0.25">
      <c r="A14" s="22"/>
      <c r="B14" s="14"/>
      <c r="C14" s="11"/>
      <c r="D14" s="7" t="s">
        <v>26</v>
      </c>
      <c r="E14" s="41" t="s">
        <v>48</v>
      </c>
      <c r="F14" s="42">
        <v>200</v>
      </c>
      <c r="G14" s="42" t="s">
        <v>139</v>
      </c>
      <c r="H14" s="42" t="s">
        <v>292</v>
      </c>
      <c r="I14" s="42" t="s">
        <v>293</v>
      </c>
      <c r="J14" s="42" t="s">
        <v>294</v>
      </c>
      <c r="K14" s="43">
        <v>37.08</v>
      </c>
    </row>
    <row r="15" spans="1:11" ht="15" x14ac:dyDescent="0.25">
      <c r="A15" s="22"/>
      <c r="B15" s="14"/>
      <c r="C15" s="11"/>
      <c r="D15" s="7" t="s">
        <v>27</v>
      </c>
      <c r="E15" s="41" t="s">
        <v>54</v>
      </c>
      <c r="F15" s="42">
        <v>90</v>
      </c>
      <c r="G15" s="42" t="s">
        <v>295</v>
      </c>
      <c r="H15" s="42" t="s">
        <v>296</v>
      </c>
      <c r="I15" s="42" t="s">
        <v>160</v>
      </c>
      <c r="J15" s="42">
        <v>158.69999999999999</v>
      </c>
      <c r="K15" s="43">
        <v>595.22</v>
      </c>
    </row>
    <row r="16" spans="1:11" ht="15" customHeight="1" x14ac:dyDescent="0.25">
      <c r="A16" s="22"/>
      <c r="B16" s="14"/>
      <c r="C16" s="11"/>
      <c r="D16" s="7" t="s">
        <v>28</v>
      </c>
      <c r="E16" s="41" t="s">
        <v>55</v>
      </c>
      <c r="F16" s="42">
        <v>160</v>
      </c>
      <c r="G16" s="42" t="s">
        <v>297</v>
      </c>
      <c r="H16" s="42" t="s">
        <v>298</v>
      </c>
      <c r="I16" s="42" t="s">
        <v>299</v>
      </c>
      <c r="J16" s="42" t="s">
        <v>300</v>
      </c>
      <c r="K16" s="43">
        <v>510.04</v>
      </c>
    </row>
    <row r="17" spans="1:11" ht="15" x14ac:dyDescent="0.25">
      <c r="A17" s="22"/>
      <c r="B17" s="14"/>
      <c r="C17" s="11"/>
      <c r="D17" s="7" t="s">
        <v>29</v>
      </c>
      <c r="E17" s="41" t="s">
        <v>56</v>
      </c>
      <c r="F17" s="42">
        <v>200</v>
      </c>
      <c r="G17" s="42" t="s">
        <v>76</v>
      </c>
      <c r="H17" s="42" t="s">
        <v>77</v>
      </c>
      <c r="I17" s="42" t="s">
        <v>301</v>
      </c>
      <c r="J17" s="43" t="s">
        <v>79</v>
      </c>
      <c r="K17" s="43">
        <v>512.13</v>
      </c>
    </row>
    <row r="18" spans="1:11" ht="15" x14ac:dyDescent="0.25">
      <c r="A18" s="22"/>
      <c r="B18" s="14"/>
      <c r="C18" s="11"/>
      <c r="D18" s="7" t="s">
        <v>30</v>
      </c>
      <c r="E18" s="41" t="s">
        <v>41</v>
      </c>
      <c r="F18" s="42">
        <v>20</v>
      </c>
      <c r="G18" s="42" t="s">
        <v>139</v>
      </c>
      <c r="H18" s="42" t="s">
        <v>140</v>
      </c>
      <c r="I18" s="42" t="s">
        <v>141</v>
      </c>
      <c r="J18" s="42" t="s">
        <v>142</v>
      </c>
      <c r="K18" s="43">
        <v>108.13</v>
      </c>
    </row>
    <row r="19" spans="1:11" ht="15" x14ac:dyDescent="0.25">
      <c r="A19" s="22"/>
      <c r="B19" s="14"/>
      <c r="C19" s="11"/>
      <c r="D19" s="7" t="s">
        <v>31</v>
      </c>
      <c r="E19" s="41" t="s">
        <v>47</v>
      </c>
      <c r="F19" s="42">
        <v>32.9</v>
      </c>
      <c r="G19" s="42" t="s">
        <v>302</v>
      </c>
      <c r="H19" s="42" t="s">
        <v>213</v>
      </c>
      <c r="I19" s="42" t="s">
        <v>303</v>
      </c>
      <c r="J19" s="42" t="s">
        <v>304</v>
      </c>
      <c r="K19" s="43">
        <v>109.13</v>
      </c>
    </row>
    <row r="20" spans="1:11" ht="15" x14ac:dyDescent="0.25">
      <c r="A20" s="22"/>
      <c r="B20" s="14"/>
      <c r="C20" s="11"/>
      <c r="D20" s="6"/>
      <c r="E20" s="41"/>
      <c r="F20" s="42"/>
      <c r="G20" s="42"/>
      <c r="H20" s="42"/>
      <c r="I20" s="42"/>
      <c r="J20" s="42"/>
      <c r="K20" s="43"/>
    </row>
    <row r="21" spans="1:11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3"/>
      <c r="B22" s="16"/>
      <c r="C22" s="8"/>
      <c r="D22" s="17" t="s">
        <v>32</v>
      </c>
      <c r="E22" s="9"/>
      <c r="F22" s="18">
        <f>SUM(F13:F21)</f>
        <v>782.9</v>
      </c>
      <c r="G22" s="18" t="s">
        <v>305</v>
      </c>
      <c r="H22" s="18" t="s">
        <v>306</v>
      </c>
      <c r="I22" s="18" t="s">
        <v>307</v>
      </c>
      <c r="J22" s="18">
        <v>683.8</v>
      </c>
      <c r="K22" s="24"/>
    </row>
    <row r="23" spans="1:11" ht="15.75" thickBot="1" x14ac:dyDescent="0.25">
      <c r="A23" s="28">
        <f>A6</f>
        <v>1</v>
      </c>
      <c r="B23" s="29">
        <f>B6</f>
        <v>1</v>
      </c>
      <c r="C23" s="57" t="s">
        <v>4</v>
      </c>
      <c r="D23" s="58"/>
      <c r="E23" s="30"/>
      <c r="F23" s="31">
        <f>F12+F22</f>
        <v>1388.12</v>
      </c>
      <c r="G23" s="31">
        <f t="shared" ref="G23:J23" si="0">G12+G22</f>
        <v>31.259999999999998</v>
      </c>
      <c r="H23" s="31">
        <f t="shared" si="0"/>
        <v>28.13</v>
      </c>
      <c r="I23" s="31">
        <f t="shared" si="0"/>
        <v>194.14</v>
      </c>
      <c r="J23" s="31">
        <f t="shared" si="0"/>
        <v>1166.6999999999998</v>
      </c>
      <c r="K23" s="31"/>
    </row>
    <row r="24" spans="1:11" ht="25.5" x14ac:dyDescent="0.25">
      <c r="A24" s="13">
        <v>1</v>
      </c>
      <c r="B24" s="14">
        <v>2</v>
      </c>
      <c r="C24" s="21" t="s">
        <v>19</v>
      </c>
      <c r="D24" s="5" t="s">
        <v>20</v>
      </c>
      <c r="E24" s="38" t="s">
        <v>57</v>
      </c>
      <c r="F24" s="39">
        <v>240</v>
      </c>
      <c r="G24" s="39">
        <v>9.25</v>
      </c>
      <c r="H24" s="39">
        <v>12.94</v>
      </c>
      <c r="I24" s="39">
        <v>23.3</v>
      </c>
      <c r="J24" s="39">
        <v>287.60000000000002</v>
      </c>
      <c r="K24" s="40" t="s">
        <v>153</v>
      </c>
    </row>
    <row r="25" spans="1:11" ht="15" x14ac:dyDescent="0.25">
      <c r="A25" s="13"/>
      <c r="B25" s="14"/>
      <c r="C25" s="11"/>
      <c r="D25" s="7" t="s">
        <v>21</v>
      </c>
      <c r="E25" s="41" t="s">
        <v>58</v>
      </c>
      <c r="F25" s="42">
        <v>200</v>
      </c>
      <c r="G25" s="42">
        <v>0</v>
      </c>
      <c r="H25" s="42">
        <v>0</v>
      </c>
      <c r="I25" s="42">
        <v>15</v>
      </c>
      <c r="J25" s="42">
        <v>60</v>
      </c>
      <c r="K25" s="43">
        <v>300.08</v>
      </c>
    </row>
    <row r="26" spans="1:11" ht="15" x14ac:dyDescent="0.25">
      <c r="A26" s="13"/>
      <c r="B26" s="14"/>
      <c r="C26" s="11"/>
      <c r="D26" s="7" t="s">
        <v>22</v>
      </c>
      <c r="E26" s="41" t="s">
        <v>41</v>
      </c>
      <c r="F26" s="42" t="s">
        <v>154</v>
      </c>
      <c r="G26" s="42" t="s">
        <v>155</v>
      </c>
      <c r="H26" s="42" t="s">
        <v>156</v>
      </c>
      <c r="I26" s="42" t="s">
        <v>157</v>
      </c>
      <c r="J26" s="42" t="s">
        <v>158</v>
      </c>
      <c r="K26" s="43">
        <v>108.13</v>
      </c>
    </row>
    <row r="27" spans="1:11" ht="15" x14ac:dyDescent="0.25">
      <c r="A27" s="13"/>
      <c r="B27" s="14"/>
      <c r="C27" s="11"/>
      <c r="D27" s="7" t="s">
        <v>23</v>
      </c>
      <c r="E27" s="41"/>
      <c r="F27" s="42"/>
      <c r="G27" s="42"/>
      <c r="H27" s="42"/>
      <c r="I27" s="42"/>
      <c r="J27" s="42"/>
      <c r="K27" s="43"/>
    </row>
    <row r="28" spans="1:11" ht="15" x14ac:dyDescent="0.25">
      <c r="A28" s="13"/>
      <c r="B28" s="14"/>
      <c r="C28" s="11"/>
      <c r="D28" s="6" t="s">
        <v>42</v>
      </c>
      <c r="E28" s="41"/>
      <c r="F28" s="42"/>
      <c r="G28" s="42"/>
      <c r="H28" s="42"/>
      <c r="I28" s="42"/>
      <c r="J28" s="42"/>
      <c r="K28" s="43"/>
    </row>
    <row r="29" spans="1:11" ht="15" x14ac:dyDescent="0.25">
      <c r="A29" s="13"/>
      <c r="B29" s="14"/>
      <c r="C29" s="11"/>
      <c r="D29" s="6"/>
      <c r="E29" s="41"/>
      <c r="F29" s="42"/>
      <c r="G29" s="42"/>
      <c r="H29" s="42"/>
      <c r="I29" s="42"/>
      <c r="J29" s="42"/>
      <c r="K29" s="43"/>
    </row>
    <row r="30" spans="1:11" ht="15" x14ac:dyDescent="0.25">
      <c r="A30" s="15"/>
      <c r="B30" s="16"/>
      <c r="C30" s="8"/>
      <c r="D30" s="17" t="s">
        <v>32</v>
      </c>
      <c r="E30" s="9"/>
      <c r="F30" s="18" t="s">
        <v>159</v>
      </c>
      <c r="G30" s="18" t="s">
        <v>160</v>
      </c>
      <c r="H30" s="18" t="s">
        <v>161</v>
      </c>
      <c r="I30" s="18" t="s">
        <v>162</v>
      </c>
      <c r="J30" s="18" t="s">
        <v>163</v>
      </c>
      <c r="K30" s="24"/>
    </row>
    <row r="31" spans="1:11" ht="15" x14ac:dyDescent="0.25">
      <c r="A31" s="12">
        <v>1</v>
      </c>
      <c r="B31" s="12">
        <f>B24</f>
        <v>2</v>
      </c>
      <c r="C31" s="10" t="s">
        <v>24</v>
      </c>
      <c r="D31" s="7" t="s">
        <v>25</v>
      </c>
      <c r="E31" s="41" t="s">
        <v>59</v>
      </c>
      <c r="F31" s="42">
        <v>60</v>
      </c>
      <c r="G31" s="42" t="s">
        <v>308</v>
      </c>
      <c r="H31" s="42" t="s">
        <v>309</v>
      </c>
      <c r="I31" s="42" t="s">
        <v>310</v>
      </c>
      <c r="J31" s="42" t="s">
        <v>311</v>
      </c>
      <c r="K31" s="50">
        <v>4.08</v>
      </c>
    </row>
    <row r="32" spans="1:11" ht="25.5" x14ac:dyDescent="0.25">
      <c r="A32" s="13"/>
      <c r="B32" s="14"/>
      <c r="C32" s="11"/>
      <c r="D32" s="7" t="s">
        <v>26</v>
      </c>
      <c r="E32" s="41" t="s">
        <v>45</v>
      </c>
      <c r="F32" s="42">
        <v>215</v>
      </c>
      <c r="G32" s="42">
        <v>4.9800000000000004</v>
      </c>
      <c r="H32" s="42">
        <v>3.26</v>
      </c>
      <c r="I32" s="42">
        <v>28.9</v>
      </c>
      <c r="J32" s="42">
        <v>174.3</v>
      </c>
      <c r="K32" s="43" t="s">
        <v>312</v>
      </c>
    </row>
    <row r="33" spans="1:11" ht="25.5" x14ac:dyDescent="0.25">
      <c r="A33" s="13"/>
      <c r="B33" s="14"/>
      <c r="C33" s="11"/>
      <c r="D33" s="7" t="s">
        <v>27</v>
      </c>
      <c r="E33" s="41" t="s">
        <v>313</v>
      </c>
      <c r="F33" s="42">
        <v>90</v>
      </c>
      <c r="G33" s="42" t="s">
        <v>314</v>
      </c>
      <c r="H33" s="42" t="s">
        <v>315</v>
      </c>
      <c r="I33" s="42" t="s">
        <v>316</v>
      </c>
      <c r="J33" s="42" t="s">
        <v>317</v>
      </c>
      <c r="K33" s="43" t="s">
        <v>60</v>
      </c>
    </row>
    <row r="34" spans="1:11" ht="15" x14ac:dyDescent="0.25">
      <c r="A34" s="13"/>
      <c r="B34" s="14"/>
      <c r="C34" s="11"/>
      <c r="D34" s="7" t="s">
        <v>28</v>
      </c>
      <c r="E34" s="41" t="s">
        <v>61</v>
      </c>
      <c r="F34" s="42">
        <v>150</v>
      </c>
      <c r="G34" s="42" t="s">
        <v>84</v>
      </c>
      <c r="H34" s="42" t="s">
        <v>314</v>
      </c>
      <c r="I34" s="42" t="s">
        <v>318</v>
      </c>
      <c r="J34" s="42" t="s">
        <v>319</v>
      </c>
      <c r="K34" s="43">
        <v>241.08</v>
      </c>
    </row>
    <row r="35" spans="1:11" ht="15" x14ac:dyDescent="0.25">
      <c r="A35" s="13"/>
      <c r="B35" s="14"/>
      <c r="C35" s="11"/>
      <c r="D35" s="7" t="s">
        <v>29</v>
      </c>
      <c r="E35" s="41" t="s">
        <v>75</v>
      </c>
      <c r="F35" s="42">
        <v>200</v>
      </c>
      <c r="G35" s="42" t="s">
        <v>76</v>
      </c>
      <c r="H35" s="42" t="s">
        <v>77</v>
      </c>
      <c r="I35" s="42" t="s">
        <v>78</v>
      </c>
      <c r="J35" s="42" t="s">
        <v>79</v>
      </c>
      <c r="K35" s="43">
        <v>376.12</v>
      </c>
    </row>
    <row r="36" spans="1:11" ht="15" x14ac:dyDescent="0.25">
      <c r="A36" s="13"/>
      <c r="B36" s="14"/>
      <c r="C36" s="11"/>
      <c r="D36" s="7" t="s">
        <v>31</v>
      </c>
      <c r="E36" s="41" t="s">
        <v>47</v>
      </c>
      <c r="F36" s="42">
        <v>36.799999999999997</v>
      </c>
      <c r="G36" s="42" t="s">
        <v>320</v>
      </c>
      <c r="H36" s="42" t="s">
        <v>76</v>
      </c>
      <c r="I36" s="42" t="s">
        <v>321</v>
      </c>
      <c r="J36" s="42" t="s">
        <v>322</v>
      </c>
      <c r="K36" s="43">
        <v>109.13</v>
      </c>
    </row>
    <row r="37" spans="1:11" ht="15" x14ac:dyDescent="0.25">
      <c r="A37" s="13"/>
      <c r="B37" s="14"/>
      <c r="C37" s="11"/>
      <c r="D37" s="7"/>
      <c r="E37" s="41"/>
      <c r="F37" s="42"/>
      <c r="G37" s="42"/>
      <c r="H37" s="42"/>
      <c r="I37" s="42"/>
      <c r="J37" s="42"/>
      <c r="K37" s="43"/>
    </row>
    <row r="38" spans="1:11" ht="15" x14ac:dyDescent="0.25">
      <c r="A38" s="13"/>
      <c r="B38" s="14"/>
      <c r="C38" s="11"/>
      <c r="D38" s="6"/>
      <c r="E38" s="41"/>
      <c r="F38" s="42"/>
      <c r="G38" s="42"/>
      <c r="H38" s="42"/>
      <c r="I38" s="42"/>
      <c r="J38" s="42"/>
      <c r="K38" s="43"/>
    </row>
    <row r="39" spans="1:11" ht="15" x14ac:dyDescent="0.25">
      <c r="A39" s="13"/>
      <c r="B39" s="14"/>
      <c r="C39" s="11"/>
      <c r="D39" s="6"/>
      <c r="E39" s="41"/>
      <c r="F39" s="42"/>
      <c r="G39" s="42"/>
      <c r="H39" s="42"/>
      <c r="I39" s="42"/>
      <c r="J39" s="42"/>
      <c r="K39" s="43"/>
    </row>
    <row r="40" spans="1:11" ht="15" x14ac:dyDescent="0.25">
      <c r="A40" s="15"/>
      <c r="B40" s="16"/>
      <c r="C40" s="8"/>
      <c r="D40" s="17" t="s">
        <v>32</v>
      </c>
      <c r="E40" s="9"/>
      <c r="F40" s="18">
        <f>SUM(F31:F39)</f>
        <v>751.8</v>
      </c>
      <c r="G40" s="18" t="s">
        <v>323</v>
      </c>
      <c r="H40" s="18" t="s">
        <v>324</v>
      </c>
      <c r="I40" s="18" t="s">
        <v>325</v>
      </c>
      <c r="J40" s="18" t="s">
        <v>326</v>
      </c>
      <c r="K40" s="24"/>
    </row>
    <row r="41" spans="1:11" ht="15.75" customHeight="1" thickBot="1" x14ac:dyDescent="0.25">
      <c r="A41" s="32">
        <f>A24</f>
        <v>1</v>
      </c>
      <c r="B41" s="32">
        <f>B24</f>
        <v>2</v>
      </c>
      <c r="C41" s="57" t="s">
        <v>4</v>
      </c>
      <c r="D41" s="58"/>
      <c r="E41" s="30"/>
      <c r="F41" s="31">
        <f>F30+F40</f>
        <v>1251.8</v>
      </c>
      <c r="G41" s="31">
        <f t="shared" ref="G41" si="1">G30+G40</f>
        <v>31.880000000000003</v>
      </c>
      <c r="H41" s="31">
        <f t="shared" ref="H41" si="2">H30+H40</f>
        <v>36.08</v>
      </c>
      <c r="I41" s="31">
        <f t="shared" ref="I41" si="3">I30+I40</f>
        <v>165.88</v>
      </c>
      <c r="J41" s="31">
        <f t="shared" ref="J41" si="4">J30+J40</f>
        <v>1213</v>
      </c>
      <c r="K41" s="31"/>
    </row>
    <row r="42" spans="1:11" ht="25.5" x14ac:dyDescent="0.25">
      <c r="A42" s="19">
        <v>1</v>
      </c>
      <c r="B42" s="20">
        <v>3</v>
      </c>
      <c r="C42" s="21" t="s">
        <v>19</v>
      </c>
      <c r="D42" s="5" t="s">
        <v>20</v>
      </c>
      <c r="E42" s="38" t="s">
        <v>165</v>
      </c>
      <c r="F42" s="39">
        <v>240</v>
      </c>
      <c r="G42" s="39">
        <v>16.14</v>
      </c>
      <c r="H42" s="39">
        <v>14.9</v>
      </c>
      <c r="I42" s="39">
        <v>42.41</v>
      </c>
      <c r="J42" s="39">
        <v>373.5</v>
      </c>
      <c r="K42" s="49" t="s">
        <v>164</v>
      </c>
    </row>
    <row r="43" spans="1:11" ht="15" x14ac:dyDescent="0.25">
      <c r="A43" s="22"/>
      <c r="B43" s="14"/>
      <c r="C43" s="11"/>
      <c r="D43" s="7" t="s">
        <v>21</v>
      </c>
      <c r="E43" s="41" t="s">
        <v>62</v>
      </c>
      <c r="F43" s="42">
        <v>200</v>
      </c>
      <c r="G43" s="42">
        <v>0.02</v>
      </c>
      <c r="H43" s="42">
        <v>0.02</v>
      </c>
      <c r="I43" s="42">
        <v>15.49</v>
      </c>
      <c r="J43" s="42">
        <v>62.4</v>
      </c>
      <c r="K43" s="43">
        <v>783.22</v>
      </c>
    </row>
    <row r="44" spans="1:11" ht="15" x14ac:dyDescent="0.25">
      <c r="A44" s="22"/>
      <c r="B44" s="14"/>
      <c r="C44" s="11"/>
      <c r="D44" s="7" t="s">
        <v>30</v>
      </c>
      <c r="E44" s="41" t="s">
        <v>41</v>
      </c>
      <c r="F44" s="42" t="s">
        <v>172</v>
      </c>
      <c r="G44" s="42" t="s">
        <v>173</v>
      </c>
      <c r="H44" s="42" t="s">
        <v>96</v>
      </c>
      <c r="I44" s="42" t="s">
        <v>174</v>
      </c>
      <c r="J44" s="42" t="s">
        <v>175</v>
      </c>
      <c r="K44" s="43">
        <v>108.13</v>
      </c>
    </row>
    <row r="45" spans="1:11" ht="15" x14ac:dyDescent="0.25">
      <c r="A45" s="22"/>
      <c r="B45" s="14"/>
      <c r="C45" s="11"/>
      <c r="D45" s="7" t="s">
        <v>31</v>
      </c>
      <c r="E45" s="41" t="s">
        <v>166</v>
      </c>
      <c r="F45" s="42" t="s">
        <v>167</v>
      </c>
      <c r="G45" s="42" t="s">
        <v>168</v>
      </c>
      <c r="H45" s="42" t="s">
        <v>169</v>
      </c>
      <c r="I45" s="42" t="s">
        <v>170</v>
      </c>
      <c r="J45" s="42" t="s">
        <v>171</v>
      </c>
      <c r="K45" s="43" t="s">
        <v>188</v>
      </c>
    </row>
    <row r="46" spans="1:11" ht="15" x14ac:dyDescent="0.25">
      <c r="A46" s="22"/>
      <c r="B46" s="14"/>
      <c r="C46" s="11"/>
      <c r="D46" s="6" t="s">
        <v>42</v>
      </c>
      <c r="E46" s="41" t="s">
        <v>176</v>
      </c>
      <c r="F46" s="42" t="s">
        <v>178</v>
      </c>
      <c r="G46" s="42" t="s">
        <v>179</v>
      </c>
      <c r="H46" s="42" t="s">
        <v>180</v>
      </c>
      <c r="I46" s="42" t="s">
        <v>181</v>
      </c>
      <c r="J46" s="42" t="s">
        <v>182</v>
      </c>
      <c r="K46" s="43" t="s">
        <v>177</v>
      </c>
    </row>
    <row r="47" spans="1:11" ht="15" x14ac:dyDescent="0.25">
      <c r="A47" s="23"/>
      <c r="B47" s="16"/>
      <c r="C47" s="8"/>
      <c r="D47" s="17" t="s">
        <v>32</v>
      </c>
      <c r="E47" s="9"/>
      <c r="F47" s="18" t="s">
        <v>183</v>
      </c>
      <c r="G47" s="18" t="s">
        <v>184</v>
      </c>
      <c r="H47" s="18" t="s">
        <v>185</v>
      </c>
      <c r="I47" s="18" t="s">
        <v>186</v>
      </c>
      <c r="J47" s="18" t="s">
        <v>187</v>
      </c>
      <c r="K47" s="24"/>
    </row>
    <row r="48" spans="1:11" ht="15" x14ac:dyDescent="0.25">
      <c r="A48" s="25">
        <v>1</v>
      </c>
      <c r="B48" s="12">
        <f>B42</f>
        <v>3</v>
      </c>
      <c r="C48" s="10" t="s">
        <v>24</v>
      </c>
      <c r="D48" s="7" t="s">
        <v>25</v>
      </c>
      <c r="E48" s="41" t="s">
        <v>49</v>
      </c>
      <c r="F48" s="42">
        <v>60</v>
      </c>
      <c r="G48" s="42" t="s">
        <v>334</v>
      </c>
      <c r="H48" s="42" t="s">
        <v>335</v>
      </c>
      <c r="I48" s="42" t="s">
        <v>336</v>
      </c>
      <c r="J48" s="42" t="s">
        <v>337</v>
      </c>
      <c r="K48" s="43" t="s">
        <v>328</v>
      </c>
    </row>
    <row r="49" spans="1:11" ht="15" x14ac:dyDescent="0.25">
      <c r="A49" s="22"/>
      <c r="B49" s="14"/>
      <c r="C49" s="11"/>
      <c r="D49" s="7" t="s">
        <v>26</v>
      </c>
      <c r="E49" s="41" t="s">
        <v>64</v>
      </c>
      <c r="F49" s="42">
        <v>200</v>
      </c>
      <c r="G49" s="42" t="s">
        <v>236</v>
      </c>
      <c r="H49" s="42" t="s">
        <v>338</v>
      </c>
      <c r="I49" s="42" t="s">
        <v>339</v>
      </c>
      <c r="J49" s="42" t="s">
        <v>340</v>
      </c>
      <c r="K49" s="43" t="s">
        <v>329</v>
      </c>
    </row>
    <row r="50" spans="1:11" ht="15" x14ac:dyDescent="0.25">
      <c r="A50" s="22"/>
      <c r="B50" s="14"/>
      <c r="C50" s="11"/>
      <c r="D50" s="7" t="s">
        <v>27</v>
      </c>
      <c r="E50" s="41" t="s">
        <v>124</v>
      </c>
      <c r="F50" s="42">
        <v>90</v>
      </c>
      <c r="G50" s="42" t="s">
        <v>341</v>
      </c>
      <c r="H50" s="42" t="s">
        <v>342</v>
      </c>
      <c r="I50" s="42" t="s">
        <v>343</v>
      </c>
      <c r="J50" s="42" t="s">
        <v>344</v>
      </c>
      <c r="K50" s="50" t="s">
        <v>330</v>
      </c>
    </row>
    <row r="51" spans="1:11" ht="15" x14ac:dyDescent="0.25">
      <c r="A51" s="22"/>
      <c r="B51" s="14"/>
      <c r="C51" s="11"/>
      <c r="D51" s="7" t="s">
        <v>28</v>
      </c>
      <c r="E51" s="41" t="s">
        <v>327</v>
      </c>
      <c r="F51" s="42">
        <v>150</v>
      </c>
      <c r="G51" s="42" t="s">
        <v>345</v>
      </c>
      <c r="H51" s="42" t="s">
        <v>273</v>
      </c>
      <c r="I51" s="42" t="s">
        <v>346</v>
      </c>
      <c r="J51" s="42" t="s">
        <v>347</v>
      </c>
      <c r="K51" s="43" t="s">
        <v>331</v>
      </c>
    </row>
    <row r="52" spans="1:11" ht="15" x14ac:dyDescent="0.25">
      <c r="A52" s="22"/>
      <c r="B52" s="14"/>
      <c r="C52" s="11"/>
      <c r="D52" s="7" t="s">
        <v>29</v>
      </c>
      <c r="E52" s="41" t="s">
        <v>69</v>
      </c>
      <c r="F52" s="42">
        <v>180</v>
      </c>
      <c r="G52" s="42" t="s">
        <v>348</v>
      </c>
      <c r="H52" s="42" t="s">
        <v>349</v>
      </c>
      <c r="I52" s="42" t="s">
        <v>350</v>
      </c>
      <c r="J52" s="42" t="s">
        <v>351</v>
      </c>
      <c r="K52" s="43" t="s">
        <v>332</v>
      </c>
    </row>
    <row r="53" spans="1:11" ht="15" x14ac:dyDescent="0.25">
      <c r="A53" s="22"/>
      <c r="B53" s="14"/>
      <c r="C53" s="11"/>
      <c r="D53" s="7" t="s">
        <v>30</v>
      </c>
      <c r="E53" s="41" t="s">
        <v>41</v>
      </c>
      <c r="F53" s="42">
        <v>25</v>
      </c>
      <c r="G53" s="42" t="s">
        <v>173</v>
      </c>
      <c r="H53" s="42" t="s">
        <v>96</v>
      </c>
      <c r="I53" s="42" t="s">
        <v>174</v>
      </c>
      <c r="J53" s="42" t="s">
        <v>175</v>
      </c>
      <c r="K53" s="43" t="s">
        <v>333</v>
      </c>
    </row>
    <row r="54" spans="1:11" ht="15" x14ac:dyDescent="0.25">
      <c r="A54" s="22"/>
      <c r="B54" s="14"/>
      <c r="C54" s="11"/>
      <c r="D54" s="7" t="s">
        <v>31</v>
      </c>
      <c r="E54" s="41" t="s">
        <v>47</v>
      </c>
      <c r="F54" s="42">
        <v>33.799999999999997</v>
      </c>
      <c r="G54" s="42" t="s">
        <v>352</v>
      </c>
      <c r="H54" s="42" t="s">
        <v>353</v>
      </c>
      <c r="I54" s="42" t="s">
        <v>354</v>
      </c>
      <c r="J54" s="42" t="s">
        <v>355</v>
      </c>
      <c r="K54" s="43" t="s">
        <v>188</v>
      </c>
    </row>
    <row r="55" spans="1:11" ht="15" x14ac:dyDescent="0.25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</row>
    <row r="56" spans="1:11" ht="15" x14ac:dyDescent="0.25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</row>
    <row r="57" spans="1:11" ht="15" x14ac:dyDescent="0.25">
      <c r="A57" s="23"/>
      <c r="B57" s="16"/>
      <c r="C57" s="8"/>
      <c r="D57" s="17" t="s">
        <v>32</v>
      </c>
      <c r="E57" s="9"/>
      <c r="F57" s="18">
        <f>SUM(F48:F56)</f>
        <v>738.8</v>
      </c>
      <c r="G57" s="18" t="s">
        <v>356</v>
      </c>
      <c r="H57" s="18" t="s">
        <v>357</v>
      </c>
      <c r="I57" s="18" t="s">
        <v>358</v>
      </c>
      <c r="J57" s="18" t="s">
        <v>359</v>
      </c>
      <c r="K57" s="24"/>
    </row>
    <row r="58" spans="1:11" ht="15.75" customHeight="1" thickBot="1" x14ac:dyDescent="0.25">
      <c r="A58" s="28">
        <f>A42</f>
        <v>1</v>
      </c>
      <c r="B58" s="29">
        <f>B42</f>
        <v>3</v>
      </c>
      <c r="C58" s="57" t="s">
        <v>4</v>
      </c>
      <c r="D58" s="58"/>
      <c r="E58" s="30"/>
      <c r="F58" s="31">
        <f>F47+F57</f>
        <v>1240.3599999999999</v>
      </c>
      <c r="G58" s="31">
        <f t="shared" ref="G58" si="5">G47+G57</f>
        <v>45.31</v>
      </c>
      <c r="H58" s="31">
        <f t="shared" ref="H58" si="6">H47+H57</f>
        <v>47.34</v>
      </c>
      <c r="I58" s="31">
        <f t="shared" ref="I58" si="7">I47+I57</f>
        <v>180.09</v>
      </c>
      <c r="J58" s="31">
        <f t="shared" ref="J58" si="8">J47+J57</f>
        <v>1331.7</v>
      </c>
      <c r="K58" s="31"/>
    </row>
    <row r="59" spans="1:11" ht="25.5" x14ac:dyDescent="0.25">
      <c r="A59" s="19">
        <v>1</v>
      </c>
      <c r="B59" s="20">
        <v>4</v>
      </c>
      <c r="C59" s="21" t="s">
        <v>19</v>
      </c>
      <c r="D59" s="5" t="s">
        <v>20</v>
      </c>
      <c r="E59" s="38" t="s">
        <v>189</v>
      </c>
      <c r="F59" s="39">
        <v>275</v>
      </c>
      <c r="G59" s="39">
        <v>11.4</v>
      </c>
      <c r="H59" s="39">
        <v>16.43</v>
      </c>
      <c r="I59" s="39">
        <v>34.479999999999997</v>
      </c>
      <c r="J59" s="39">
        <v>368.4</v>
      </c>
      <c r="K59" s="40" t="s">
        <v>190</v>
      </c>
    </row>
    <row r="60" spans="1:11" ht="15" x14ac:dyDescent="0.25">
      <c r="A60" s="22"/>
      <c r="B60" s="14"/>
      <c r="C60" s="11"/>
      <c r="D60" s="7" t="s">
        <v>21</v>
      </c>
      <c r="E60" s="41" t="s">
        <v>40</v>
      </c>
      <c r="F60" s="42">
        <v>205</v>
      </c>
      <c r="G60" s="42">
        <v>0.05</v>
      </c>
      <c r="H60" s="42">
        <v>0.01</v>
      </c>
      <c r="I60" s="42">
        <v>15.15</v>
      </c>
      <c r="J60" s="42">
        <v>60.8</v>
      </c>
      <c r="K60" s="43">
        <v>294.08</v>
      </c>
    </row>
    <row r="61" spans="1:11" ht="15" x14ac:dyDescent="0.25">
      <c r="A61" s="22"/>
      <c r="B61" s="14"/>
      <c r="C61" s="11"/>
      <c r="D61" s="7" t="s">
        <v>22</v>
      </c>
      <c r="E61" s="41" t="s">
        <v>41</v>
      </c>
      <c r="F61" s="42" t="s">
        <v>191</v>
      </c>
      <c r="G61" s="42" t="s">
        <v>192</v>
      </c>
      <c r="H61" s="42" t="s">
        <v>193</v>
      </c>
      <c r="I61" s="42" t="s">
        <v>194</v>
      </c>
      <c r="J61" s="42" t="s">
        <v>195</v>
      </c>
      <c r="K61" s="43">
        <v>108.13</v>
      </c>
    </row>
    <row r="62" spans="1:11" ht="15" x14ac:dyDescent="0.25">
      <c r="A62" s="22"/>
      <c r="B62" s="14"/>
      <c r="C62" s="11"/>
      <c r="D62" s="7" t="s">
        <v>23</v>
      </c>
      <c r="E62" s="41"/>
      <c r="F62" s="42"/>
      <c r="G62" s="42"/>
      <c r="H62" s="42"/>
      <c r="I62" s="42"/>
      <c r="J62" s="42"/>
      <c r="K62" s="43"/>
    </row>
    <row r="63" spans="1:11" ht="15" x14ac:dyDescent="0.25">
      <c r="A63" s="22"/>
      <c r="B63" s="14"/>
      <c r="C63" s="11"/>
      <c r="D63" s="6"/>
      <c r="E63" s="41"/>
      <c r="F63" s="42"/>
      <c r="G63" s="42"/>
      <c r="H63" s="42"/>
      <c r="I63" s="42"/>
      <c r="J63" s="42"/>
      <c r="K63" s="43"/>
    </row>
    <row r="64" spans="1:11" ht="15" x14ac:dyDescent="0.25">
      <c r="A64" s="23"/>
      <c r="B64" s="16"/>
      <c r="C64" s="8"/>
      <c r="D64" s="17" t="s">
        <v>32</v>
      </c>
      <c r="E64" s="9"/>
      <c r="F64" s="18" t="s">
        <v>196</v>
      </c>
      <c r="G64" s="18" t="s">
        <v>197</v>
      </c>
      <c r="H64" s="18" t="s">
        <v>198</v>
      </c>
      <c r="I64" s="18" t="s">
        <v>199</v>
      </c>
      <c r="J64" s="18">
        <v>478.6</v>
      </c>
      <c r="K64" s="24"/>
    </row>
    <row r="65" spans="1:11" ht="15" x14ac:dyDescent="0.25">
      <c r="A65" s="25">
        <v>1</v>
      </c>
      <c r="B65" s="12">
        <f>B59</f>
        <v>4</v>
      </c>
      <c r="C65" s="10" t="s">
        <v>24</v>
      </c>
      <c r="D65" s="7" t="s">
        <v>25</v>
      </c>
      <c r="E65" s="41" t="s">
        <v>360</v>
      </c>
      <c r="F65" s="42">
        <v>60</v>
      </c>
      <c r="G65" s="42" t="s">
        <v>366</v>
      </c>
      <c r="H65" s="42" t="s">
        <v>367</v>
      </c>
      <c r="I65" s="42" t="s">
        <v>368</v>
      </c>
      <c r="J65" s="42" t="s">
        <v>369</v>
      </c>
      <c r="K65" s="43" t="s">
        <v>361</v>
      </c>
    </row>
    <row r="66" spans="1:11" ht="15" x14ac:dyDescent="0.25">
      <c r="A66" s="22"/>
      <c r="B66" s="14"/>
      <c r="C66" s="11"/>
      <c r="D66" s="7" t="s">
        <v>26</v>
      </c>
      <c r="E66" s="41" t="s">
        <v>65</v>
      </c>
      <c r="F66" s="42">
        <v>200</v>
      </c>
      <c r="G66" s="42" t="s">
        <v>370</v>
      </c>
      <c r="H66" s="42" t="s">
        <v>371</v>
      </c>
      <c r="I66" s="42" t="s">
        <v>372</v>
      </c>
      <c r="J66" s="42" t="s">
        <v>386</v>
      </c>
      <c r="K66" s="43" t="s">
        <v>362</v>
      </c>
    </row>
    <row r="67" spans="1:11" ht="15" x14ac:dyDescent="0.25">
      <c r="A67" s="22"/>
      <c r="B67" s="14"/>
      <c r="C67" s="11"/>
      <c r="D67" s="7" t="s">
        <v>27</v>
      </c>
      <c r="E67" s="41" t="s">
        <v>66</v>
      </c>
      <c r="F67" s="42">
        <v>90</v>
      </c>
      <c r="G67" s="42" t="s">
        <v>374</v>
      </c>
      <c r="H67" s="42" t="s">
        <v>375</v>
      </c>
      <c r="I67" s="42" t="s">
        <v>376</v>
      </c>
      <c r="J67" s="42">
        <v>185.8</v>
      </c>
      <c r="K67" s="43" t="s">
        <v>363</v>
      </c>
    </row>
    <row r="68" spans="1:11" ht="15" x14ac:dyDescent="0.25">
      <c r="A68" s="22"/>
      <c r="B68" s="14"/>
      <c r="C68" s="11"/>
      <c r="D68" s="7" t="s">
        <v>28</v>
      </c>
      <c r="E68" s="41" t="s">
        <v>67</v>
      </c>
      <c r="F68" s="42">
        <v>150</v>
      </c>
      <c r="G68" s="42" t="s">
        <v>377</v>
      </c>
      <c r="H68" s="42" t="s">
        <v>378</v>
      </c>
      <c r="I68" s="42" t="s">
        <v>379</v>
      </c>
      <c r="J68" s="42">
        <v>153.69999999999999</v>
      </c>
      <c r="K68" s="43" t="s">
        <v>364</v>
      </c>
    </row>
    <row r="69" spans="1:11" ht="15" x14ac:dyDescent="0.25">
      <c r="A69" s="22"/>
      <c r="B69" s="14"/>
      <c r="C69" s="11"/>
      <c r="D69" s="7" t="s">
        <v>29</v>
      </c>
      <c r="E69" s="41" t="s">
        <v>46</v>
      </c>
      <c r="F69" s="42">
        <v>180</v>
      </c>
      <c r="G69" s="42" t="s">
        <v>380</v>
      </c>
      <c r="H69" s="42"/>
      <c r="I69" s="42" t="s">
        <v>381</v>
      </c>
      <c r="J69" s="42" t="s">
        <v>382</v>
      </c>
      <c r="K69" s="43" t="s">
        <v>365</v>
      </c>
    </row>
    <row r="70" spans="1:11" ht="15" x14ac:dyDescent="0.25">
      <c r="A70" s="22"/>
      <c r="B70" s="14"/>
      <c r="C70" s="11"/>
      <c r="D70" s="7" t="s">
        <v>30</v>
      </c>
      <c r="E70" s="41" t="s">
        <v>41</v>
      </c>
      <c r="F70" s="42">
        <v>24.6</v>
      </c>
      <c r="G70" s="42" t="s">
        <v>173</v>
      </c>
      <c r="H70" s="42" t="s">
        <v>96</v>
      </c>
      <c r="I70" s="42" t="s">
        <v>174</v>
      </c>
      <c r="J70" s="42" t="s">
        <v>175</v>
      </c>
      <c r="K70" s="43" t="s">
        <v>333</v>
      </c>
    </row>
    <row r="71" spans="1:11" ht="15" x14ac:dyDescent="0.25">
      <c r="A71" s="22"/>
      <c r="B71" s="14"/>
      <c r="C71" s="11"/>
      <c r="D71" s="7" t="s">
        <v>31</v>
      </c>
      <c r="E71" s="41" t="s">
        <v>47</v>
      </c>
      <c r="F71" s="42">
        <v>20</v>
      </c>
      <c r="G71" s="42" t="s">
        <v>168</v>
      </c>
      <c r="H71" s="42" t="s">
        <v>169</v>
      </c>
      <c r="I71" s="42" t="s">
        <v>170</v>
      </c>
      <c r="J71" s="42" t="s">
        <v>171</v>
      </c>
      <c r="K71" s="43" t="s">
        <v>188</v>
      </c>
    </row>
    <row r="72" spans="1:11" ht="15" x14ac:dyDescent="0.25">
      <c r="A72" s="22"/>
      <c r="B72" s="14"/>
      <c r="C72" s="11"/>
      <c r="D72" s="6"/>
      <c r="E72" s="41"/>
      <c r="F72" s="42"/>
      <c r="G72" s="42"/>
      <c r="H72" s="42"/>
      <c r="I72" s="42"/>
      <c r="J72" s="42"/>
      <c r="K72" s="43"/>
    </row>
    <row r="73" spans="1:11" ht="15" x14ac:dyDescent="0.25">
      <c r="A73" s="22"/>
      <c r="B73" s="14"/>
      <c r="C73" s="11"/>
      <c r="D73" s="6"/>
      <c r="E73" s="41"/>
      <c r="F73" s="42"/>
      <c r="G73" s="42"/>
      <c r="H73" s="42"/>
      <c r="I73" s="42"/>
      <c r="J73" s="42"/>
      <c r="K73" s="43"/>
    </row>
    <row r="74" spans="1:11" ht="15" x14ac:dyDescent="0.25">
      <c r="A74" s="23"/>
      <c r="B74" s="16"/>
      <c r="C74" s="8"/>
      <c r="D74" s="17" t="s">
        <v>32</v>
      </c>
      <c r="E74" s="9"/>
      <c r="F74" s="18">
        <f>SUM(F65:F73)</f>
        <v>724.6</v>
      </c>
      <c r="G74" s="18" t="s">
        <v>383</v>
      </c>
      <c r="H74" s="18" t="s">
        <v>384</v>
      </c>
      <c r="I74" s="18" t="s">
        <v>385</v>
      </c>
      <c r="J74" s="18">
        <v>676.7</v>
      </c>
      <c r="K74" s="24"/>
    </row>
    <row r="75" spans="1:11" ht="15.75" customHeight="1" thickBot="1" x14ac:dyDescent="0.25">
      <c r="A75" s="28">
        <f>A59</f>
        <v>1</v>
      </c>
      <c r="B75" s="29">
        <f>B59</f>
        <v>4</v>
      </c>
      <c r="C75" s="57" t="s">
        <v>4</v>
      </c>
      <c r="D75" s="58"/>
      <c r="E75" s="30"/>
      <c r="F75" s="31">
        <f>F64+F74</f>
        <v>1225.1600000000001</v>
      </c>
      <c r="G75" s="31">
        <f t="shared" ref="G75" si="9">G64+G74</f>
        <v>30.69</v>
      </c>
      <c r="H75" s="31">
        <f t="shared" ref="H75" si="10">H64+H74</f>
        <v>41.14</v>
      </c>
      <c r="I75" s="31">
        <f t="shared" ref="I75" si="11">I64+I74</f>
        <v>142.51</v>
      </c>
      <c r="J75" s="31">
        <f t="shared" ref="J75" si="12">J64+J74</f>
        <v>1155.3000000000002</v>
      </c>
      <c r="K75" s="31"/>
    </row>
    <row r="76" spans="1:11" ht="15" x14ac:dyDescent="0.25">
      <c r="A76" s="19">
        <v>1</v>
      </c>
      <c r="B76" s="20">
        <v>5</v>
      </c>
      <c r="C76" s="21" t="s">
        <v>19</v>
      </c>
      <c r="D76" s="5" t="s">
        <v>20</v>
      </c>
      <c r="E76" s="38" t="s">
        <v>63</v>
      </c>
      <c r="F76" s="39" t="s">
        <v>200</v>
      </c>
      <c r="G76" s="39" t="s">
        <v>201</v>
      </c>
      <c r="H76" s="39" t="s">
        <v>202</v>
      </c>
      <c r="I76" s="39" t="s">
        <v>203</v>
      </c>
      <c r="J76" s="39" t="s">
        <v>204</v>
      </c>
      <c r="K76" s="40" t="s">
        <v>205</v>
      </c>
    </row>
    <row r="77" spans="1:11" ht="15" x14ac:dyDescent="0.25">
      <c r="A77" s="22"/>
      <c r="B77" s="14"/>
      <c r="C77" s="11"/>
      <c r="D77" s="7" t="s">
        <v>21</v>
      </c>
      <c r="E77" s="41" t="s">
        <v>43</v>
      </c>
      <c r="F77" s="42">
        <v>200</v>
      </c>
      <c r="G77" s="42">
        <v>0</v>
      </c>
      <c r="H77" s="42">
        <v>0</v>
      </c>
      <c r="I77" s="42">
        <v>15</v>
      </c>
      <c r="J77" s="42">
        <v>60</v>
      </c>
      <c r="K77" s="43">
        <v>300.08</v>
      </c>
    </row>
    <row r="78" spans="1:11" ht="15" x14ac:dyDescent="0.25">
      <c r="A78" s="22"/>
      <c r="B78" s="14"/>
      <c r="C78" s="11"/>
      <c r="D78" s="7" t="s">
        <v>22</v>
      </c>
      <c r="E78" s="41" t="s">
        <v>41</v>
      </c>
      <c r="F78" s="42" t="s">
        <v>211</v>
      </c>
      <c r="G78" s="42" t="s">
        <v>212</v>
      </c>
      <c r="H78" s="42" t="s">
        <v>213</v>
      </c>
      <c r="I78" s="42" t="s">
        <v>214</v>
      </c>
      <c r="J78" s="42" t="s">
        <v>215</v>
      </c>
      <c r="K78" s="43">
        <v>108.13</v>
      </c>
    </row>
    <row r="79" spans="1:11" ht="15" x14ac:dyDescent="0.25">
      <c r="A79" s="22"/>
      <c r="B79" s="14"/>
      <c r="C79" s="11"/>
      <c r="D79" s="7" t="s">
        <v>23</v>
      </c>
      <c r="E79" s="41"/>
      <c r="F79" s="42"/>
      <c r="G79" s="42"/>
      <c r="H79" s="42"/>
      <c r="I79" s="42"/>
      <c r="J79" s="42"/>
      <c r="K79" s="43"/>
    </row>
    <row r="80" spans="1:11" ht="15" x14ac:dyDescent="0.25">
      <c r="A80" s="22"/>
      <c r="B80" s="14"/>
      <c r="C80" s="11"/>
      <c r="D80" s="6" t="s">
        <v>42</v>
      </c>
      <c r="E80" s="41" t="s">
        <v>88</v>
      </c>
      <c r="F80" s="42" t="s">
        <v>206</v>
      </c>
      <c r="G80" s="42" t="s">
        <v>207</v>
      </c>
      <c r="H80" s="42" t="s">
        <v>208</v>
      </c>
      <c r="I80" s="42" t="s">
        <v>209</v>
      </c>
      <c r="J80" s="42" t="s">
        <v>210</v>
      </c>
      <c r="K80" s="43" t="s">
        <v>89</v>
      </c>
    </row>
    <row r="81" spans="1:11" ht="15" x14ac:dyDescent="0.25">
      <c r="A81" s="22"/>
      <c r="B81" s="14"/>
      <c r="C81" s="11"/>
      <c r="D81" s="6"/>
      <c r="E81" s="41"/>
      <c r="F81" s="42"/>
      <c r="G81" s="42"/>
      <c r="H81" s="42"/>
      <c r="I81" s="42"/>
      <c r="J81" s="42"/>
      <c r="K81" s="43"/>
    </row>
    <row r="82" spans="1:11" ht="15" x14ac:dyDescent="0.25">
      <c r="A82" s="23"/>
      <c r="B82" s="16"/>
      <c r="C82" s="8"/>
      <c r="D82" s="17" t="s">
        <v>32</v>
      </c>
      <c r="E82" s="9"/>
      <c r="F82" s="18" t="s">
        <v>216</v>
      </c>
      <c r="G82" s="18" t="s">
        <v>217</v>
      </c>
      <c r="H82" s="18" t="s">
        <v>218</v>
      </c>
      <c r="I82" s="18" t="s">
        <v>219</v>
      </c>
      <c r="J82" s="18" t="s">
        <v>220</v>
      </c>
      <c r="K82" s="24"/>
    </row>
    <row r="83" spans="1:11" ht="15" x14ac:dyDescent="0.25">
      <c r="A83" s="25">
        <v>1</v>
      </c>
      <c r="B83" s="12">
        <f>B76</f>
        <v>5</v>
      </c>
      <c r="C83" s="10" t="s">
        <v>24</v>
      </c>
      <c r="D83" s="7" t="s">
        <v>25</v>
      </c>
      <c r="E83" s="41" t="s">
        <v>387</v>
      </c>
      <c r="F83" s="42">
        <v>100</v>
      </c>
      <c r="G83" s="42" t="s">
        <v>328</v>
      </c>
      <c r="H83" s="42" t="s">
        <v>393</v>
      </c>
      <c r="I83" s="42" t="s">
        <v>394</v>
      </c>
      <c r="J83" s="42" t="s">
        <v>395</v>
      </c>
      <c r="K83" s="51" t="s">
        <v>335</v>
      </c>
    </row>
    <row r="84" spans="1:11" ht="15" x14ac:dyDescent="0.25">
      <c r="A84" s="22"/>
      <c r="B84" s="14"/>
      <c r="C84" s="11"/>
      <c r="D84" s="7" t="s">
        <v>26</v>
      </c>
      <c r="E84" s="41" t="s">
        <v>68</v>
      </c>
      <c r="F84" s="42">
        <v>250</v>
      </c>
      <c r="G84" s="42" t="s">
        <v>396</v>
      </c>
      <c r="H84" s="42" t="s">
        <v>397</v>
      </c>
      <c r="I84" s="42" t="s">
        <v>398</v>
      </c>
      <c r="J84" s="42" t="s">
        <v>399</v>
      </c>
      <c r="K84" s="43" t="s">
        <v>391</v>
      </c>
    </row>
    <row r="85" spans="1:11" ht="15" x14ac:dyDescent="0.25">
      <c r="A85" s="22"/>
      <c r="B85" s="14"/>
      <c r="C85" s="11"/>
      <c r="D85" s="7" t="s">
        <v>27</v>
      </c>
      <c r="E85" s="41" t="s">
        <v>388</v>
      </c>
      <c r="F85" s="42">
        <v>200</v>
      </c>
      <c r="G85" s="42" t="s">
        <v>400</v>
      </c>
      <c r="H85" s="42" t="s">
        <v>401</v>
      </c>
      <c r="I85" s="42" t="s">
        <v>402</v>
      </c>
      <c r="J85" s="42" t="s">
        <v>403</v>
      </c>
      <c r="K85" s="43" t="s">
        <v>205</v>
      </c>
    </row>
    <row r="86" spans="1:11" ht="15" x14ac:dyDescent="0.25">
      <c r="A86" s="22"/>
      <c r="B86" s="14"/>
      <c r="C86" s="11"/>
      <c r="D86" s="7" t="s">
        <v>28</v>
      </c>
      <c r="E86" s="41"/>
      <c r="F86" s="42"/>
      <c r="G86" s="42"/>
      <c r="H86" s="42"/>
      <c r="I86" s="42"/>
      <c r="J86" s="42"/>
      <c r="K86" s="43"/>
    </row>
    <row r="87" spans="1:11" ht="15" x14ac:dyDescent="0.25">
      <c r="A87" s="22"/>
      <c r="B87" s="14"/>
      <c r="C87" s="11"/>
      <c r="D87" s="7" t="s">
        <v>29</v>
      </c>
      <c r="E87" s="41" t="s">
        <v>389</v>
      </c>
      <c r="F87" s="42">
        <v>200</v>
      </c>
      <c r="G87" s="42"/>
      <c r="H87" s="42"/>
      <c r="I87" s="42" t="s">
        <v>404</v>
      </c>
      <c r="J87" s="42" t="s">
        <v>405</v>
      </c>
      <c r="K87" s="43" t="s">
        <v>392</v>
      </c>
    </row>
    <row r="88" spans="1:11" ht="15" x14ac:dyDescent="0.25">
      <c r="A88" s="22"/>
      <c r="B88" s="14"/>
      <c r="C88" s="11"/>
      <c r="D88" s="7" t="s">
        <v>30</v>
      </c>
      <c r="E88" s="41" t="s">
        <v>41</v>
      </c>
      <c r="F88" s="42" t="s">
        <v>390</v>
      </c>
      <c r="G88" s="42" t="s">
        <v>262</v>
      </c>
      <c r="H88" s="42" t="s">
        <v>114</v>
      </c>
      <c r="I88" s="42" t="s">
        <v>263</v>
      </c>
      <c r="J88" s="42" t="s">
        <v>264</v>
      </c>
      <c r="K88" s="43" t="s">
        <v>333</v>
      </c>
    </row>
    <row r="89" spans="1:11" ht="15" x14ac:dyDescent="0.25">
      <c r="A89" s="22"/>
      <c r="B89" s="14"/>
      <c r="C89" s="11"/>
      <c r="D89" s="7" t="s">
        <v>31</v>
      </c>
      <c r="E89" s="41" t="s">
        <v>47</v>
      </c>
      <c r="F89" s="42" t="s">
        <v>211</v>
      </c>
      <c r="G89" s="42" t="s">
        <v>273</v>
      </c>
      <c r="H89" s="42" t="s">
        <v>406</v>
      </c>
      <c r="I89" s="42" t="s">
        <v>178</v>
      </c>
      <c r="J89" s="42" t="s">
        <v>107</v>
      </c>
      <c r="K89" s="43" t="s">
        <v>188</v>
      </c>
    </row>
    <row r="90" spans="1:11" ht="15" x14ac:dyDescent="0.25">
      <c r="A90" s="22"/>
      <c r="B90" s="14"/>
      <c r="C90" s="11"/>
      <c r="D90" s="6"/>
      <c r="E90" s="41"/>
      <c r="F90" s="42"/>
      <c r="G90" s="42"/>
      <c r="H90" s="42"/>
      <c r="I90" s="42"/>
      <c r="J90" s="42"/>
      <c r="K90" s="43"/>
    </row>
    <row r="91" spans="1:11" ht="15" x14ac:dyDescent="0.25">
      <c r="A91" s="22"/>
      <c r="B91" s="14"/>
      <c r="C91" s="11"/>
      <c r="D91" s="6"/>
      <c r="E91" s="41"/>
      <c r="F91" s="42"/>
      <c r="G91" s="42"/>
      <c r="H91" s="42"/>
      <c r="I91" s="42"/>
      <c r="J91" s="42"/>
      <c r="K91" s="43"/>
    </row>
    <row r="92" spans="1:11" ht="15" x14ac:dyDescent="0.25">
      <c r="A92" s="23"/>
      <c r="B92" s="16"/>
      <c r="C92" s="8"/>
      <c r="D92" s="17" t="s">
        <v>32</v>
      </c>
      <c r="E92" s="9"/>
      <c r="F92" s="18" t="s">
        <v>407</v>
      </c>
      <c r="G92" s="18" t="s">
        <v>408</v>
      </c>
      <c r="H92" s="18" t="s">
        <v>409</v>
      </c>
      <c r="I92" s="18" t="s">
        <v>410</v>
      </c>
      <c r="J92" s="18" t="s">
        <v>411</v>
      </c>
      <c r="K92" s="24"/>
    </row>
    <row r="93" spans="1:11" ht="15.75" customHeight="1" thickBot="1" x14ac:dyDescent="0.25">
      <c r="A93" s="28">
        <f>A76</f>
        <v>1</v>
      </c>
      <c r="B93" s="29">
        <f>B76</f>
        <v>5</v>
      </c>
      <c r="C93" s="57" t="s">
        <v>4</v>
      </c>
      <c r="D93" s="58"/>
      <c r="E93" s="30"/>
      <c r="F93" s="31">
        <f>F82+F92</f>
        <v>1355.5</v>
      </c>
      <c r="G93" s="31">
        <f t="shared" ref="G93" si="13">G82+G92</f>
        <v>45.61</v>
      </c>
      <c r="H93" s="31">
        <f t="shared" ref="H93" si="14">H82+H92</f>
        <v>64.13</v>
      </c>
      <c r="I93" s="31">
        <f t="shared" ref="I93" si="15">I82+I92</f>
        <v>246.96</v>
      </c>
      <c r="J93" s="31">
        <f t="shared" ref="J93" si="16">J82+J92</f>
        <v>1768.1</v>
      </c>
      <c r="K93" s="31"/>
    </row>
    <row r="94" spans="1:11" ht="15" x14ac:dyDescent="0.25">
      <c r="A94" s="19">
        <v>2</v>
      </c>
      <c r="B94" s="20">
        <v>1</v>
      </c>
      <c r="C94" s="21" t="s">
        <v>19</v>
      </c>
      <c r="D94" s="5" t="s">
        <v>20</v>
      </c>
      <c r="E94" s="38" t="s">
        <v>221</v>
      </c>
      <c r="F94" s="39" t="s">
        <v>222</v>
      </c>
      <c r="G94" s="39" t="s">
        <v>223</v>
      </c>
      <c r="H94" s="39" t="s">
        <v>224</v>
      </c>
      <c r="I94" s="39" t="s">
        <v>225</v>
      </c>
      <c r="J94" s="39" t="s">
        <v>226</v>
      </c>
      <c r="K94" s="40" t="s">
        <v>227</v>
      </c>
    </row>
    <row r="95" spans="1:11" ht="15" x14ac:dyDescent="0.25">
      <c r="A95" s="22"/>
      <c r="B95" s="14"/>
      <c r="C95" s="11"/>
      <c r="D95" s="7" t="s">
        <v>21</v>
      </c>
      <c r="E95" s="41" t="s">
        <v>70</v>
      </c>
      <c r="F95" s="42" t="s">
        <v>132</v>
      </c>
      <c r="G95" s="42" t="s">
        <v>228</v>
      </c>
      <c r="H95" s="42" t="s">
        <v>229</v>
      </c>
      <c r="I95" s="42" t="s">
        <v>230</v>
      </c>
      <c r="J95" s="42" t="s">
        <v>231</v>
      </c>
      <c r="K95" s="43">
        <v>382.17</v>
      </c>
    </row>
    <row r="96" spans="1:11" ht="15" x14ac:dyDescent="0.25">
      <c r="A96" s="22"/>
      <c r="B96" s="14"/>
      <c r="C96" s="11"/>
      <c r="D96" s="7" t="s">
        <v>22</v>
      </c>
      <c r="E96" s="41" t="s">
        <v>41</v>
      </c>
      <c r="F96" s="42" t="s">
        <v>235</v>
      </c>
      <c r="G96" s="42" t="s">
        <v>236</v>
      </c>
      <c r="H96" s="42" t="s">
        <v>237</v>
      </c>
      <c r="I96" s="42" t="s">
        <v>238</v>
      </c>
      <c r="J96" s="42" t="s">
        <v>239</v>
      </c>
      <c r="K96" s="43">
        <v>108.13</v>
      </c>
    </row>
    <row r="97" spans="1:11" ht="15" x14ac:dyDescent="0.25">
      <c r="A97" s="22"/>
      <c r="B97" s="14"/>
      <c r="C97" s="11"/>
      <c r="D97" s="7" t="s">
        <v>23</v>
      </c>
      <c r="E97" s="41" t="s">
        <v>39</v>
      </c>
      <c r="F97" s="42" t="s">
        <v>132</v>
      </c>
      <c r="G97" s="42" t="s">
        <v>232</v>
      </c>
      <c r="H97" s="42"/>
      <c r="I97" s="42" t="s">
        <v>233</v>
      </c>
      <c r="J97" s="42" t="s">
        <v>234</v>
      </c>
      <c r="K97" s="43" t="s">
        <v>147</v>
      </c>
    </row>
    <row r="98" spans="1:11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2"/>
      <c r="B99" s="14"/>
      <c r="C99" s="11"/>
      <c r="D99" s="6"/>
      <c r="E99" s="41"/>
      <c r="F99" s="42"/>
      <c r="G99" s="42"/>
      <c r="H99" s="42"/>
      <c r="I99" s="42"/>
      <c r="J99" s="42"/>
      <c r="K99" s="43"/>
    </row>
    <row r="100" spans="1:11" ht="15" x14ac:dyDescent="0.25">
      <c r="A100" s="23"/>
      <c r="B100" s="16"/>
      <c r="C100" s="8"/>
      <c r="D100" s="17" t="s">
        <v>32</v>
      </c>
      <c r="E100" s="9"/>
      <c r="F100" s="18" t="s">
        <v>240</v>
      </c>
      <c r="G100" s="18" t="s">
        <v>241</v>
      </c>
      <c r="H100" s="18" t="s">
        <v>242</v>
      </c>
      <c r="I100" s="18" t="s">
        <v>243</v>
      </c>
      <c r="J100" s="18" t="s">
        <v>244</v>
      </c>
      <c r="K100" s="24"/>
    </row>
    <row r="101" spans="1:11" ht="15" x14ac:dyDescent="0.25">
      <c r="A101" s="25">
        <v>2</v>
      </c>
      <c r="B101" s="12">
        <f>B94</f>
        <v>1</v>
      </c>
      <c r="C101" s="10" t="s">
        <v>24</v>
      </c>
      <c r="D101" s="7" t="s">
        <v>25</v>
      </c>
      <c r="E101" s="41" t="s">
        <v>412</v>
      </c>
      <c r="F101" s="42">
        <v>60</v>
      </c>
      <c r="G101" s="42" t="s">
        <v>413</v>
      </c>
      <c r="H101" s="42" t="s">
        <v>414</v>
      </c>
      <c r="I101" s="42" t="s">
        <v>415</v>
      </c>
      <c r="J101" s="42" t="s">
        <v>416</v>
      </c>
      <c r="K101" s="50">
        <v>9.08</v>
      </c>
    </row>
    <row r="102" spans="1:11" ht="15" x14ac:dyDescent="0.25">
      <c r="A102" s="22"/>
      <c r="B102" s="14"/>
      <c r="C102" s="11"/>
      <c r="D102" s="7" t="s">
        <v>26</v>
      </c>
      <c r="E102" s="41" t="s">
        <v>72</v>
      </c>
      <c r="F102" s="42">
        <v>223</v>
      </c>
      <c r="G102" s="42" t="s">
        <v>417</v>
      </c>
      <c r="H102" s="42" t="s">
        <v>71</v>
      </c>
      <c r="I102" s="42" t="s">
        <v>418</v>
      </c>
      <c r="J102" s="42" t="s">
        <v>419</v>
      </c>
      <c r="K102" s="43">
        <v>108.17</v>
      </c>
    </row>
    <row r="103" spans="1:11" ht="15" x14ac:dyDescent="0.25">
      <c r="A103" s="22"/>
      <c r="B103" s="14"/>
      <c r="C103" s="11"/>
      <c r="D103" s="7" t="s">
        <v>27</v>
      </c>
      <c r="E103" s="41" t="s">
        <v>73</v>
      </c>
      <c r="F103" s="42">
        <v>90</v>
      </c>
      <c r="G103" s="42" t="s">
        <v>420</v>
      </c>
      <c r="H103" s="42" t="s">
        <v>421</v>
      </c>
      <c r="I103" s="42" t="s">
        <v>422</v>
      </c>
      <c r="J103" s="42" t="s">
        <v>423</v>
      </c>
      <c r="K103" s="43">
        <v>523.22</v>
      </c>
    </row>
    <row r="104" spans="1:11" ht="15" x14ac:dyDescent="0.25">
      <c r="A104" s="22"/>
      <c r="B104" s="14"/>
      <c r="C104" s="11"/>
      <c r="D104" s="7" t="s">
        <v>28</v>
      </c>
      <c r="E104" s="41" t="s">
        <v>50</v>
      </c>
      <c r="F104" s="42">
        <v>150</v>
      </c>
      <c r="G104" s="42" t="s">
        <v>424</v>
      </c>
      <c r="H104" s="42" t="s">
        <v>425</v>
      </c>
      <c r="I104" s="42" t="s">
        <v>426</v>
      </c>
      <c r="J104" s="42" t="s">
        <v>427</v>
      </c>
      <c r="K104" s="43" t="s">
        <v>74</v>
      </c>
    </row>
    <row r="105" spans="1:11" ht="15" x14ac:dyDescent="0.25">
      <c r="A105" s="22"/>
      <c r="B105" s="14"/>
      <c r="C105" s="11"/>
      <c r="D105" s="7" t="s">
        <v>29</v>
      </c>
      <c r="E105" s="41" t="s">
        <v>75</v>
      </c>
      <c r="F105" s="42">
        <v>200</v>
      </c>
      <c r="G105" s="42" t="s">
        <v>76</v>
      </c>
      <c r="H105" s="42" t="s">
        <v>77</v>
      </c>
      <c r="I105" s="42" t="s">
        <v>78</v>
      </c>
      <c r="J105" s="42" t="s">
        <v>79</v>
      </c>
      <c r="K105" s="43">
        <v>376.12</v>
      </c>
    </row>
    <row r="106" spans="1:11" ht="15" x14ac:dyDescent="0.25">
      <c r="A106" s="22"/>
      <c r="B106" s="14"/>
      <c r="C106" s="11"/>
      <c r="D106" s="7" t="s">
        <v>30</v>
      </c>
      <c r="E106" s="41" t="s">
        <v>41</v>
      </c>
      <c r="F106" s="42">
        <v>40</v>
      </c>
      <c r="G106" s="42" t="s">
        <v>252</v>
      </c>
      <c r="H106" s="42" t="s">
        <v>253</v>
      </c>
      <c r="I106" s="42" t="s">
        <v>254</v>
      </c>
      <c r="J106" s="42" t="s">
        <v>136</v>
      </c>
      <c r="K106" s="43">
        <v>108.13</v>
      </c>
    </row>
    <row r="107" spans="1:11" ht="15" x14ac:dyDescent="0.25">
      <c r="A107" s="22"/>
      <c r="B107" s="14"/>
      <c r="C107" s="11"/>
      <c r="D107" s="7" t="s">
        <v>31</v>
      </c>
      <c r="E107" s="41" t="s">
        <v>47</v>
      </c>
      <c r="F107" s="42">
        <v>39</v>
      </c>
      <c r="G107" s="42" t="s">
        <v>428</v>
      </c>
      <c r="H107" s="42" t="s">
        <v>429</v>
      </c>
      <c r="I107" s="42" t="s">
        <v>430</v>
      </c>
      <c r="J107" s="42" t="s">
        <v>431</v>
      </c>
      <c r="K107" s="43">
        <v>109.13</v>
      </c>
    </row>
    <row r="108" spans="1:11" ht="15" x14ac:dyDescent="0.25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</row>
    <row r="109" spans="1:11" ht="15" x14ac:dyDescent="0.25">
      <c r="A109" s="22"/>
      <c r="B109" s="14"/>
      <c r="C109" s="11"/>
      <c r="D109" s="6"/>
      <c r="E109" s="41"/>
      <c r="F109" s="42"/>
      <c r="G109" s="42"/>
      <c r="H109" s="42"/>
      <c r="I109" s="42"/>
      <c r="J109" s="42"/>
      <c r="K109" s="43"/>
    </row>
    <row r="110" spans="1:11" ht="15" x14ac:dyDescent="0.25">
      <c r="A110" s="23"/>
      <c r="B110" s="16"/>
      <c r="C110" s="8"/>
      <c r="D110" s="17" t="s">
        <v>32</v>
      </c>
      <c r="E110" s="9"/>
      <c r="F110" s="18">
        <f>SUM(F101:F109)</f>
        <v>802</v>
      </c>
      <c r="G110" s="18" t="s">
        <v>432</v>
      </c>
      <c r="H110" s="18" t="s">
        <v>433</v>
      </c>
      <c r="I110" s="18" t="s">
        <v>434</v>
      </c>
      <c r="J110" s="18" t="s">
        <v>435</v>
      </c>
      <c r="K110" s="24"/>
    </row>
    <row r="111" spans="1:11" ht="15.75" thickBot="1" x14ac:dyDescent="0.25">
      <c r="A111" s="28">
        <f>A94</f>
        <v>2</v>
      </c>
      <c r="B111" s="29">
        <f>B94</f>
        <v>1</v>
      </c>
      <c r="C111" s="57" t="s">
        <v>4</v>
      </c>
      <c r="D111" s="58"/>
      <c r="E111" s="30"/>
      <c r="F111" s="31">
        <f>F100+F110</f>
        <v>1428.9</v>
      </c>
      <c r="G111" s="31">
        <f t="shared" ref="G111" si="17">G100+G110</f>
        <v>53.65</v>
      </c>
      <c r="H111" s="31">
        <f t="shared" ref="H111" si="18">H100+H110</f>
        <v>45.29</v>
      </c>
      <c r="I111" s="31">
        <f t="shared" ref="I111" si="19">I100+I110</f>
        <v>230.29</v>
      </c>
      <c r="J111" s="31">
        <f t="shared" ref="J111" si="20">J100+J110</f>
        <v>1566.5</v>
      </c>
      <c r="K111" s="31"/>
    </row>
    <row r="112" spans="1:11" ht="15" x14ac:dyDescent="0.25">
      <c r="A112" s="13">
        <v>2</v>
      </c>
      <c r="B112" s="14">
        <v>2</v>
      </c>
      <c r="C112" s="21" t="s">
        <v>19</v>
      </c>
      <c r="D112" s="5" t="s">
        <v>20</v>
      </c>
      <c r="E112" s="38" t="s">
        <v>80</v>
      </c>
      <c r="F112" s="39">
        <v>215</v>
      </c>
      <c r="G112" s="39">
        <v>12.98</v>
      </c>
      <c r="H112" s="39">
        <v>12.66</v>
      </c>
      <c r="I112" s="39">
        <v>28.33</v>
      </c>
      <c r="J112" s="39">
        <v>278.77999999999997</v>
      </c>
      <c r="K112" s="40">
        <v>369.13</v>
      </c>
    </row>
    <row r="113" spans="1:11" ht="15" x14ac:dyDescent="0.25">
      <c r="A113" s="13"/>
      <c r="B113" s="14"/>
      <c r="C113" s="11"/>
      <c r="D113" s="7" t="s">
        <v>21</v>
      </c>
      <c r="E113" s="41" t="s">
        <v>81</v>
      </c>
      <c r="F113" s="42">
        <v>200</v>
      </c>
      <c r="G113" s="42" t="s">
        <v>77</v>
      </c>
      <c r="H113" s="42"/>
      <c r="I113" s="42" t="s">
        <v>82</v>
      </c>
      <c r="J113" s="42" t="s">
        <v>83</v>
      </c>
      <c r="K113" s="43">
        <v>783.22</v>
      </c>
    </row>
    <row r="114" spans="1:11" ht="15" x14ac:dyDescent="0.25">
      <c r="A114" s="13"/>
      <c r="B114" s="14"/>
      <c r="C114" s="11"/>
      <c r="D114" s="7" t="s">
        <v>22</v>
      </c>
      <c r="E114" s="41" t="s">
        <v>41</v>
      </c>
      <c r="F114" s="42">
        <v>61</v>
      </c>
      <c r="G114" s="42" t="s">
        <v>84</v>
      </c>
      <c r="H114" s="42" t="s">
        <v>85</v>
      </c>
      <c r="I114" s="42" t="s">
        <v>86</v>
      </c>
      <c r="J114" s="42" t="s">
        <v>87</v>
      </c>
      <c r="K114" s="43">
        <v>108.13</v>
      </c>
    </row>
    <row r="115" spans="1:11" ht="15" x14ac:dyDescent="0.25">
      <c r="A115" s="13"/>
      <c r="B115" s="14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</row>
    <row r="116" spans="1:11" ht="15" x14ac:dyDescent="0.25">
      <c r="A116" s="13"/>
      <c r="B116" s="14"/>
      <c r="C116" s="11"/>
      <c r="D116" s="6" t="s">
        <v>42</v>
      </c>
      <c r="E116" s="41" t="s">
        <v>532</v>
      </c>
      <c r="F116" s="42">
        <v>30</v>
      </c>
      <c r="G116" s="42">
        <v>3.24</v>
      </c>
      <c r="H116" s="42">
        <v>4.1399999999999997</v>
      </c>
      <c r="I116" s="42">
        <v>23.79</v>
      </c>
      <c r="J116" s="42">
        <v>145.4</v>
      </c>
      <c r="K116" s="43">
        <v>590.23</v>
      </c>
    </row>
    <row r="117" spans="1:11" ht="15" x14ac:dyDescent="0.25">
      <c r="A117" s="13"/>
      <c r="B117" s="14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15"/>
      <c r="B118" s="16"/>
      <c r="C118" s="8"/>
      <c r="D118" s="17" t="s">
        <v>32</v>
      </c>
      <c r="E118" s="9"/>
      <c r="F118" s="18">
        <f>SUM(F112:F117)</f>
        <v>506</v>
      </c>
      <c r="G118" s="18">
        <f>SUM(G112:G117)</f>
        <v>16.22</v>
      </c>
      <c r="H118" s="18">
        <f>SUM(H112:H117)</f>
        <v>16.8</v>
      </c>
      <c r="I118" s="18">
        <f>SUM(I112:I117)</f>
        <v>52.12</v>
      </c>
      <c r="J118" s="18">
        <v>533</v>
      </c>
      <c r="K118" s="24"/>
    </row>
    <row r="119" spans="1:11" ht="15" x14ac:dyDescent="0.25">
      <c r="A119" s="12">
        <v>2</v>
      </c>
      <c r="B119" s="12">
        <f>B112</f>
        <v>2</v>
      </c>
      <c r="C119" s="10" t="s">
        <v>24</v>
      </c>
      <c r="D119" s="7" t="s">
        <v>25</v>
      </c>
      <c r="E119" s="41" t="s">
        <v>436</v>
      </c>
      <c r="F119" s="42">
        <v>70</v>
      </c>
      <c r="G119" s="42" t="s">
        <v>441</v>
      </c>
      <c r="H119" s="42" t="s">
        <v>442</v>
      </c>
      <c r="I119" s="42" t="s">
        <v>443</v>
      </c>
      <c r="J119" s="43" t="s">
        <v>162</v>
      </c>
      <c r="K119" s="43" t="s">
        <v>361</v>
      </c>
    </row>
    <row r="120" spans="1:11" ht="15" x14ac:dyDescent="0.25">
      <c r="A120" s="13"/>
      <c r="B120" s="14"/>
      <c r="C120" s="11"/>
      <c r="D120" s="7" t="s">
        <v>26</v>
      </c>
      <c r="E120" s="41" t="s">
        <v>438</v>
      </c>
      <c r="F120" s="42">
        <v>200</v>
      </c>
      <c r="G120" s="42" t="s">
        <v>370</v>
      </c>
      <c r="H120" s="42" t="s">
        <v>371</v>
      </c>
      <c r="I120" s="42" t="s">
        <v>372</v>
      </c>
      <c r="J120" s="43" t="s">
        <v>373</v>
      </c>
      <c r="K120" s="43" t="s">
        <v>362</v>
      </c>
    </row>
    <row r="121" spans="1:11" ht="15" x14ac:dyDescent="0.25">
      <c r="A121" s="13"/>
      <c r="B121" s="14"/>
      <c r="C121" s="11"/>
      <c r="D121" s="7" t="s">
        <v>27</v>
      </c>
      <c r="E121" s="41" t="s">
        <v>437</v>
      </c>
      <c r="F121" s="42">
        <v>200</v>
      </c>
      <c r="G121" s="42" t="s">
        <v>342</v>
      </c>
      <c r="H121" s="42" t="s">
        <v>444</v>
      </c>
      <c r="I121" s="42" t="s">
        <v>445</v>
      </c>
      <c r="J121" s="42">
        <v>252.2</v>
      </c>
      <c r="K121" s="43" t="s">
        <v>455</v>
      </c>
    </row>
    <row r="122" spans="1:11" ht="15" x14ac:dyDescent="0.25">
      <c r="A122" s="13"/>
      <c r="B122" s="14"/>
      <c r="C122" s="11"/>
      <c r="D122" s="7" t="s">
        <v>28</v>
      </c>
      <c r="E122" s="41"/>
      <c r="F122" s="42"/>
      <c r="G122" s="42"/>
      <c r="H122" s="42"/>
      <c r="I122" s="42"/>
      <c r="J122" s="42"/>
      <c r="K122" s="43"/>
    </row>
    <row r="123" spans="1:11" ht="15" x14ac:dyDescent="0.25">
      <c r="A123" s="13"/>
      <c r="B123" s="14"/>
      <c r="C123" s="11"/>
      <c r="D123" s="7" t="s">
        <v>29</v>
      </c>
      <c r="E123" s="41" t="s">
        <v>90</v>
      </c>
      <c r="F123" s="42">
        <v>200</v>
      </c>
      <c r="G123" s="42" t="s">
        <v>446</v>
      </c>
      <c r="H123" s="42" t="s">
        <v>447</v>
      </c>
      <c r="I123" s="42" t="s">
        <v>448</v>
      </c>
      <c r="J123" s="42">
        <v>108.7</v>
      </c>
      <c r="K123" s="43">
        <v>280.08</v>
      </c>
    </row>
    <row r="124" spans="1:11" ht="15" x14ac:dyDescent="0.25">
      <c r="A124" s="13"/>
      <c r="B124" s="14"/>
      <c r="C124" s="11"/>
      <c r="D124" s="7" t="s">
        <v>30</v>
      </c>
      <c r="E124" s="41" t="s">
        <v>41</v>
      </c>
      <c r="F124" s="42" t="s">
        <v>439</v>
      </c>
      <c r="G124" s="42" t="s">
        <v>449</v>
      </c>
      <c r="H124" s="42" t="s">
        <v>349</v>
      </c>
      <c r="I124" s="42" t="s">
        <v>450</v>
      </c>
      <c r="J124" s="42" t="s">
        <v>451</v>
      </c>
      <c r="K124" s="43">
        <v>108.13</v>
      </c>
    </row>
    <row r="125" spans="1:11" ht="15" x14ac:dyDescent="0.25">
      <c r="A125" s="13"/>
      <c r="B125" s="14"/>
      <c r="C125" s="11"/>
      <c r="D125" s="7" t="s">
        <v>31</v>
      </c>
      <c r="E125" s="41" t="s">
        <v>47</v>
      </c>
      <c r="F125" s="42" t="s">
        <v>440</v>
      </c>
      <c r="G125" s="42" t="s">
        <v>452</v>
      </c>
      <c r="H125" s="42" t="s">
        <v>156</v>
      </c>
      <c r="I125" s="42" t="s">
        <v>453</v>
      </c>
      <c r="J125" s="42" t="s">
        <v>454</v>
      </c>
      <c r="K125" s="43">
        <v>109.13</v>
      </c>
    </row>
    <row r="126" spans="1:11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3"/>
      <c r="B127" s="14"/>
      <c r="C127" s="11"/>
      <c r="D127" s="6"/>
      <c r="E127" s="41"/>
      <c r="F127" s="42"/>
      <c r="G127" s="42"/>
      <c r="H127" s="42"/>
      <c r="I127" s="42"/>
      <c r="J127" s="42"/>
      <c r="K127" s="43"/>
    </row>
    <row r="128" spans="1:11" ht="15" x14ac:dyDescent="0.25">
      <c r="A128" s="15"/>
      <c r="B128" s="16"/>
      <c r="C128" s="8"/>
      <c r="D128" s="17" t="s">
        <v>32</v>
      </c>
      <c r="E128" s="9"/>
      <c r="F128" s="18" t="s">
        <v>456</v>
      </c>
      <c r="G128" s="18" t="s">
        <v>457</v>
      </c>
      <c r="H128" s="18" t="s">
        <v>458</v>
      </c>
      <c r="I128" s="18" t="s">
        <v>459</v>
      </c>
      <c r="J128" s="18">
        <v>678.8</v>
      </c>
      <c r="K128" s="24"/>
    </row>
    <row r="129" spans="1:11" ht="15.75" thickBot="1" x14ac:dyDescent="0.25">
      <c r="A129" s="32">
        <f>A112</f>
        <v>2</v>
      </c>
      <c r="B129" s="32">
        <f>B112</f>
        <v>2</v>
      </c>
      <c r="C129" s="57" t="s">
        <v>4</v>
      </c>
      <c r="D129" s="58"/>
      <c r="E129" s="30"/>
      <c r="F129" s="31">
        <f>F118+F128</f>
        <v>1250</v>
      </c>
      <c r="G129" s="31">
        <f t="shared" ref="G129" si="21">G118+G128</f>
        <v>36.599999999999994</v>
      </c>
      <c r="H129" s="31">
        <f t="shared" ref="H129" si="22">H118+H128</f>
        <v>34.28</v>
      </c>
      <c r="I129" s="31">
        <f t="shared" ref="I129" si="23">I118+I128</f>
        <v>146.56</v>
      </c>
      <c r="J129" s="31">
        <f t="shared" ref="J129" si="24">J118+J128</f>
        <v>1211.8</v>
      </c>
      <c r="K129" s="31"/>
    </row>
    <row r="130" spans="1:11" ht="25.5" x14ac:dyDescent="0.25">
      <c r="A130" s="19">
        <v>2</v>
      </c>
      <c r="B130" s="20">
        <v>3</v>
      </c>
      <c r="C130" s="21" t="s">
        <v>19</v>
      </c>
      <c r="D130" s="5" t="s">
        <v>20</v>
      </c>
      <c r="E130" s="38" t="s">
        <v>245</v>
      </c>
      <c r="F130" s="39">
        <v>250</v>
      </c>
      <c r="G130" s="39">
        <v>15.01</v>
      </c>
      <c r="H130" s="39">
        <v>11.2</v>
      </c>
      <c r="I130" s="39">
        <v>31.38</v>
      </c>
      <c r="J130" s="39">
        <v>480.5</v>
      </c>
      <c r="K130" s="40" t="s">
        <v>246</v>
      </c>
    </row>
    <row r="131" spans="1:11" ht="15" x14ac:dyDescent="0.25">
      <c r="A131" s="22"/>
      <c r="B131" s="14"/>
      <c r="C131" s="11"/>
      <c r="D131" s="7" t="s">
        <v>21</v>
      </c>
      <c r="E131" s="41" t="s">
        <v>91</v>
      </c>
      <c r="F131" s="42">
        <v>205</v>
      </c>
      <c r="G131" s="42" t="s">
        <v>92</v>
      </c>
      <c r="H131" s="42">
        <v>0.01</v>
      </c>
      <c r="I131" s="42" t="s">
        <v>93</v>
      </c>
      <c r="J131" s="42" t="s">
        <v>94</v>
      </c>
      <c r="K131" s="43" t="s">
        <v>95</v>
      </c>
    </row>
    <row r="132" spans="1:11" ht="15.75" customHeight="1" x14ac:dyDescent="0.25">
      <c r="A132" s="22"/>
      <c r="B132" s="14"/>
      <c r="C132" s="11"/>
      <c r="D132" s="7" t="s">
        <v>22</v>
      </c>
      <c r="E132" s="41" t="s">
        <v>41</v>
      </c>
      <c r="F132" s="42">
        <v>40.33</v>
      </c>
      <c r="G132" s="42" t="s">
        <v>252</v>
      </c>
      <c r="H132" s="42" t="s">
        <v>253</v>
      </c>
      <c r="I132" s="42" t="s">
        <v>254</v>
      </c>
      <c r="J132" s="42" t="s">
        <v>136</v>
      </c>
      <c r="K132" s="43">
        <v>108.13</v>
      </c>
    </row>
    <row r="133" spans="1:11" ht="15" x14ac:dyDescent="0.25">
      <c r="A133" s="22"/>
      <c r="B133" s="14"/>
      <c r="C133" s="11"/>
      <c r="D133" s="6" t="s">
        <v>42</v>
      </c>
      <c r="E133" s="41" t="s">
        <v>247</v>
      </c>
      <c r="F133" s="42">
        <v>50</v>
      </c>
      <c r="G133" s="42" t="s">
        <v>134</v>
      </c>
      <c r="H133" s="42" t="s">
        <v>248</v>
      </c>
      <c r="I133" s="42" t="s">
        <v>249</v>
      </c>
      <c r="J133" s="42" t="s">
        <v>250</v>
      </c>
      <c r="K133" s="50" t="s">
        <v>251</v>
      </c>
    </row>
    <row r="134" spans="1:11" ht="15" x14ac:dyDescent="0.25">
      <c r="A134" s="22"/>
      <c r="B134" s="14"/>
      <c r="C134" s="11"/>
      <c r="D134" s="6"/>
      <c r="E134" s="41"/>
      <c r="F134" s="42"/>
      <c r="G134" s="42"/>
      <c r="H134" s="42"/>
      <c r="I134" s="42"/>
      <c r="J134" s="42"/>
      <c r="K134" s="43"/>
    </row>
    <row r="135" spans="1:11" ht="15" x14ac:dyDescent="0.25">
      <c r="A135" s="23"/>
      <c r="B135" s="16"/>
      <c r="C135" s="8"/>
      <c r="D135" s="17" t="s">
        <v>32</v>
      </c>
      <c r="E135" s="9"/>
      <c r="F135" s="18">
        <f>SUM(F130:F134)</f>
        <v>545.32999999999993</v>
      </c>
      <c r="G135" s="18" t="s">
        <v>255</v>
      </c>
      <c r="H135" s="18" t="s">
        <v>256</v>
      </c>
      <c r="I135" s="18" t="s">
        <v>257</v>
      </c>
      <c r="J135" s="18" t="s">
        <v>258</v>
      </c>
      <c r="K135" s="24"/>
    </row>
    <row r="136" spans="1:11" ht="15" x14ac:dyDescent="0.25">
      <c r="A136" s="25">
        <v>2</v>
      </c>
      <c r="B136" s="12">
        <f>B130</f>
        <v>3</v>
      </c>
      <c r="C136" s="10" t="s">
        <v>24</v>
      </c>
      <c r="D136" s="7" t="s">
        <v>25</v>
      </c>
      <c r="E136" s="41" t="s">
        <v>412</v>
      </c>
      <c r="F136" s="42">
        <v>80</v>
      </c>
      <c r="G136" s="42" t="s">
        <v>460</v>
      </c>
      <c r="H136" s="42" t="s">
        <v>461</v>
      </c>
      <c r="I136" s="42" t="s">
        <v>462</v>
      </c>
      <c r="J136" s="42" t="s">
        <v>463</v>
      </c>
      <c r="K136" s="50">
        <v>9.08</v>
      </c>
    </row>
    <row r="137" spans="1:11" ht="15" x14ac:dyDescent="0.25">
      <c r="A137" s="22"/>
      <c r="B137" s="14"/>
      <c r="C137" s="11"/>
      <c r="D137" s="7" t="s">
        <v>26</v>
      </c>
      <c r="E137" s="41" t="s">
        <v>97</v>
      </c>
      <c r="F137" s="42">
        <v>250</v>
      </c>
      <c r="G137" s="42" t="s">
        <v>71</v>
      </c>
      <c r="H137" s="42" t="s">
        <v>98</v>
      </c>
      <c r="I137" s="42" t="s">
        <v>99</v>
      </c>
      <c r="J137" s="42" t="s">
        <v>100</v>
      </c>
      <c r="K137" s="43">
        <v>47.08</v>
      </c>
    </row>
    <row r="138" spans="1:11" ht="25.5" x14ac:dyDescent="0.25">
      <c r="A138" s="22"/>
      <c r="B138" s="14"/>
      <c r="C138" s="11"/>
      <c r="D138" s="7" t="s">
        <v>27</v>
      </c>
      <c r="E138" s="41" t="s">
        <v>51</v>
      </c>
      <c r="F138" s="42">
        <v>90</v>
      </c>
      <c r="G138" s="53"/>
      <c r="H138" s="42">
        <v>7.02</v>
      </c>
      <c r="I138" s="42">
        <v>6.7</v>
      </c>
      <c r="J138" s="42">
        <v>126.8</v>
      </c>
      <c r="K138" s="43" t="s">
        <v>101</v>
      </c>
    </row>
    <row r="139" spans="1:11" ht="15" x14ac:dyDescent="0.25">
      <c r="A139" s="22"/>
      <c r="B139" s="14"/>
      <c r="C139" s="11"/>
      <c r="D139" s="7" t="s">
        <v>28</v>
      </c>
      <c r="E139" s="41" t="s">
        <v>102</v>
      </c>
      <c r="F139" s="42">
        <v>180</v>
      </c>
      <c r="G139" s="42" t="s">
        <v>464</v>
      </c>
      <c r="H139" s="42" t="s">
        <v>465</v>
      </c>
      <c r="I139" s="42" t="s">
        <v>466</v>
      </c>
      <c r="J139" s="42" t="s">
        <v>467</v>
      </c>
      <c r="K139" s="43">
        <v>510.04</v>
      </c>
    </row>
    <row r="140" spans="1:11" ht="15" x14ac:dyDescent="0.25">
      <c r="A140" s="22"/>
      <c r="B140" s="14"/>
      <c r="C140" s="11"/>
      <c r="D140" s="7" t="s">
        <v>29</v>
      </c>
      <c r="E140" s="41" t="s">
        <v>46</v>
      </c>
      <c r="F140" s="42">
        <v>200</v>
      </c>
      <c r="G140" s="42" t="s">
        <v>103</v>
      </c>
      <c r="H140" s="42"/>
      <c r="I140" s="42" t="s">
        <v>104</v>
      </c>
      <c r="J140" s="42" t="s">
        <v>105</v>
      </c>
      <c r="K140" s="43">
        <v>389.17</v>
      </c>
    </row>
    <row r="141" spans="1:11" ht="15" x14ac:dyDescent="0.25">
      <c r="A141" s="22"/>
      <c r="B141" s="14"/>
      <c r="C141" s="11"/>
      <c r="D141" s="7" t="s">
        <v>30</v>
      </c>
      <c r="E141" s="41" t="s">
        <v>41</v>
      </c>
      <c r="F141" s="42">
        <v>37</v>
      </c>
      <c r="G141" s="42" t="s">
        <v>113</v>
      </c>
      <c r="H141" s="42" t="s">
        <v>114</v>
      </c>
      <c r="I141" s="42" t="s">
        <v>115</v>
      </c>
      <c r="J141" s="42" t="s">
        <v>116</v>
      </c>
      <c r="K141" s="43">
        <v>108.13</v>
      </c>
    </row>
    <row r="142" spans="1:11" ht="15" x14ac:dyDescent="0.25">
      <c r="A142" s="22"/>
      <c r="B142" s="14"/>
      <c r="C142" s="11"/>
      <c r="D142" s="7" t="s">
        <v>31</v>
      </c>
      <c r="E142" s="41" t="s">
        <v>47</v>
      </c>
      <c r="F142" s="42">
        <v>34.799999999999997</v>
      </c>
      <c r="G142" s="42" t="s">
        <v>117</v>
      </c>
      <c r="H142" s="42" t="s">
        <v>118</v>
      </c>
      <c r="I142" s="42" t="s">
        <v>119</v>
      </c>
      <c r="J142" s="42" t="s">
        <v>120</v>
      </c>
      <c r="K142" s="43">
        <v>109.13</v>
      </c>
    </row>
    <row r="143" spans="1:11" ht="15" x14ac:dyDescent="0.25">
      <c r="A143" s="23"/>
      <c r="B143" s="16"/>
      <c r="C143" s="8"/>
      <c r="D143" s="17" t="s">
        <v>32</v>
      </c>
      <c r="E143" s="9"/>
      <c r="F143" s="18">
        <f>SUM(F136:F142)</f>
        <v>871.8</v>
      </c>
      <c r="G143" s="18" t="s">
        <v>468</v>
      </c>
      <c r="H143" s="18" t="s">
        <v>469</v>
      </c>
      <c r="I143" s="18" t="s">
        <v>470</v>
      </c>
      <c r="J143" s="18" t="s">
        <v>471</v>
      </c>
      <c r="K143" s="24"/>
    </row>
    <row r="144" spans="1:11" ht="15.75" thickBot="1" x14ac:dyDescent="0.25">
      <c r="A144" s="28">
        <f>A130</f>
        <v>2</v>
      </c>
      <c r="B144" s="29">
        <f>B130</f>
        <v>3</v>
      </c>
      <c r="C144" s="57" t="s">
        <v>4</v>
      </c>
      <c r="D144" s="58"/>
      <c r="E144" s="30"/>
      <c r="F144" s="31">
        <f>F135+F143</f>
        <v>1417.1299999999999</v>
      </c>
      <c r="G144" s="31">
        <f>G135+G143</f>
        <v>44.83</v>
      </c>
      <c r="H144" s="31">
        <f>H135+H143</f>
        <v>34.26</v>
      </c>
      <c r="I144" s="31">
        <v>127.8</v>
      </c>
      <c r="J144" s="31">
        <f>J135+J143</f>
        <v>1391.2</v>
      </c>
      <c r="K144" s="31"/>
    </row>
    <row r="145" spans="1:11" ht="25.5" x14ac:dyDescent="0.25">
      <c r="A145" s="19">
        <v>2</v>
      </c>
      <c r="B145" s="20">
        <v>4</v>
      </c>
      <c r="C145" s="21" t="s">
        <v>19</v>
      </c>
      <c r="D145" s="5" t="s">
        <v>20</v>
      </c>
      <c r="E145" s="38" t="s">
        <v>259</v>
      </c>
      <c r="F145" s="39">
        <v>310</v>
      </c>
      <c r="G145" s="39">
        <v>16.93</v>
      </c>
      <c r="H145" s="39">
        <v>22.31</v>
      </c>
      <c r="I145" s="39">
        <v>47.09</v>
      </c>
      <c r="J145" s="39">
        <v>467.2</v>
      </c>
      <c r="K145" s="40" t="s">
        <v>261</v>
      </c>
    </row>
    <row r="146" spans="1:11" ht="15" x14ac:dyDescent="0.25">
      <c r="A146" s="22"/>
      <c r="B146" s="14"/>
      <c r="C146" s="11"/>
      <c r="D146" s="7" t="s">
        <v>21</v>
      </c>
      <c r="E146" s="41" t="s">
        <v>106</v>
      </c>
      <c r="F146" s="42">
        <v>200</v>
      </c>
      <c r="G146" s="42">
        <v>0</v>
      </c>
      <c r="H146" s="42">
        <v>0</v>
      </c>
      <c r="I146" s="42">
        <v>15</v>
      </c>
      <c r="J146" s="42">
        <v>60</v>
      </c>
      <c r="K146" s="50">
        <v>300.08</v>
      </c>
    </row>
    <row r="147" spans="1:11" ht="15" x14ac:dyDescent="0.25">
      <c r="A147" s="22"/>
      <c r="B147" s="14"/>
      <c r="C147" s="11"/>
      <c r="D147" s="7" t="s">
        <v>22</v>
      </c>
      <c r="E147" s="41" t="s">
        <v>41</v>
      </c>
      <c r="F147" s="42" t="s">
        <v>260</v>
      </c>
      <c r="G147" s="42" t="s">
        <v>262</v>
      </c>
      <c r="H147" s="42" t="s">
        <v>114</v>
      </c>
      <c r="I147" s="42" t="s">
        <v>263</v>
      </c>
      <c r="J147" s="42" t="s">
        <v>264</v>
      </c>
      <c r="K147" s="43">
        <v>108.13</v>
      </c>
    </row>
    <row r="148" spans="1:11" ht="15" x14ac:dyDescent="0.25">
      <c r="A148" s="22"/>
      <c r="B148" s="14"/>
      <c r="C148" s="11"/>
      <c r="D148" s="6"/>
      <c r="E148" s="41"/>
      <c r="F148" s="42"/>
      <c r="G148" s="42"/>
      <c r="H148" s="42"/>
      <c r="I148" s="42"/>
      <c r="J148" s="42"/>
      <c r="K148" s="43"/>
    </row>
    <row r="149" spans="1:11" ht="15" x14ac:dyDescent="0.25">
      <c r="A149" s="23"/>
      <c r="B149" s="16"/>
      <c r="C149" s="8"/>
      <c r="D149" s="17" t="s">
        <v>32</v>
      </c>
      <c r="E149" s="9"/>
      <c r="F149" s="18" t="s">
        <v>265</v>
      </c>
      <c r="G149" s="18" t="s">
        <v>266</v>
      </c>
      <c r="H149" s="18" t="s">
        <v>267</v>
      </c>
      <c r="I149" s="18" t="s">
        <v>268</v>
      </c>
      <c r="J149" s="18" t="s">
        <v>269</v>
      </c>
      <c r="K149" s="24"/>
    </row>
    <row r="150" spans="1:11" ht="15" x14ac:dyDescent="0.25">
      <c r="A150" s="25">
        <f>A145</f>
        <v>2</v>
      </c>
      <c r="B150" s="12">
        <f>B145</f>
        <v>4</v>
      </c>
      <c r="C150" s="10" t="s">
        <v>24</v>
      </c>
      <c r="D150" s="7" t="s">
        <v>25</v>
      </c>
      <c r="E150" s="41" t="s">
        <v>49</v>
      </c>
      <c r="F150" s="42">
        <v>60</v>
      </c>
      <c r="G150" s="42" t="s">
        <v>334</v>
      </c>
      <c r="H150" s="42" t="s">
        <v>335</v>
      </c>
      <c r="I150" s="42" t="s">
        <v>336</v>
      </c>
      <c r="J150" s="42" t="s">
        <v>337</v>
      </c>
      <c r="K150" s="43" t="s">
        <v>328</v>
      </c>
    </row>
    <row r="151" spans="1:11" ht="15" x14ac:dyDescent="0.25">
      <c r="A151" s="22"/>
      <c r="B151" s="14"/>
      <c r="C151" s="11"/>
      <c r="D151" s="7" t="s">
        <v>26</v>
      </c>
      <c r="E151" s="41" t="s">
        <v>68</v>
      </c>
      <c r="F151" s="42">
        <v>250</v>
      </c>
      <c r="G151" s="42" t="s">
        <v>108</v>
      </c>
      <c r="H151" s="42" t="s">
        <v>109</v>
      </c>
      <c r="I151" s="42" t="s">
        <v>110</v>
      </c>
      <c r="J151" s="42" t="s">
        <v>111</v>
      </c>
      <c r="K151" s="43" t="s">
        <v>473</v>
      </c>
    </row>
    <row r="152" spans="1:11" ht="15" x14ac:dyDescent="0.25">
      <c r="A152" s="22"/>
      <c r="B152" s="14"/>
      <c r="C152" s="11"/>
      <c r="D152" s="7" t="s">
        <v>27</v>
      </c>
      <c r="E152" s="41" t="s">
        <v>112</v>
      </c>
      <c r="F152" s="42">
        <v>120</v>
      </c>
      <c r="G152" s="42" t="s">
        <v>477</v>
      </c>
      <c r="H152" s="42" t="s">
        <v>478</v>
      </c>
      <c r="I152" s="42" t="s">
        <v>479</v>
      </c>
      <c r="J152" s="42" t="s">
        <v>480</v>
      </c>
      <c r="K152" s="43" t="s">
        <v>474</v>
      </c>
    </row>
    <row r="153" spans="1:11" ht="15" x14ac:dyDescent="0.25">
      <c r="A153" s="22"/>
      <c r="B153" s="14"/>
      <c r="C153" s="11"/>
      <c r="D153" s="7" t="s">
        <v>28</v>
      </c>
      <c r="E153" s="41" t="s">
        <v>472</v>
      </c>
      <c r="F153" s="42">
        <v>150</v>
      </c>
      <c r="G153" s="42" t="s">
        <v>481</v>
      </c>
      <c r="H153" s="42" t="s">
        <v>482</v>
      </c>
      <c r="I153" s="42" t="s">
        <v>483</v>
      </c>
      <c r="J153" s="42" t="s">
        <v>484</v>
      </c>
      <c r="K153" s="43" t="s">
        <v>475</v>
      </c>
    </row>
    <row r="154" spans="1:11" ht="15" x14ac:dyDescent="0.25">
      <c r="A154" s="22"/>
      <c r="B154" s="14"/>
      <c r="C154" s="11"/>
      <c r="D154" s="7" t="s">
        <v>29</v>
      </c>
      <c r="E154" s="41" t="s">
        <v>75</v>
      </c>
      <c r="F154" s="42">
        <v>200</v>
      </c>
      <c r="G154" s="42" t="s">
        <v>76</v>
      </c>
      <c r="H154" s="42" t="s">
        <v>77</v>
      </c>
      <c r="I154" s="42" t="s">
        <v>78</v>
      </c>
      <c r="J154" s="42" t="s">
        <v>79</v>
      </c>
      <c r="K154" s="42" t="s">
        <v>476</v>
      </c>
    </row>
    <row r="155" spans="1:11" ht="15" x14ac:dyDescent="0.25">
      <c r="A155" s="22"/>
      <c r="B155" s="14"/>
      <c r="C155" s="11"/>
      <c r="D155" s="7" t="s">
        <v>30</v>
      </c>
      <c r="E155" s="41" t="s">
        <v>41</v>
      </c>
      <c r="F155" s="42">
        <v>28.6</v>
      </c>
      <c r="G155" s="42" t="s">
        <v>485</v>
      </c>
      <c r="H155" s="42" t="s">
        <v>486</v>
      </c>
      <c r="I155" s="42" t="s">
        <v>487</v>
      </c>
      <c r="J155" s="42" t="s">
        <v>488</v>
      </c>
      <c r="K155" s="43" t="s">
        <v>333</v>
      </c>
    </row>
    <row r="156" spans="1:11" ht="15" x14ac:dyDescent="0.25">
      <c r="A156" s="22"/>
      <c r="B156" s="14"/>
      <c r="C156" s="11"/>
      <c r="D156" s="7" t="s">
        <v>31</v>
      </c>
      <c r="E156" s="41" t="s">
        <v>47</v>
      </c>
      <c r="F156" s="42">
        <v>30</v>
      </c>
      <c r="G156" s="42" t="s">
        <v>489</v>
      </c>
      <c r="H156" s="42" t="s">
        <v>490</v>
      </c>
      <c r="I156" s="42" t="s">
        <v>491</v>
      </c>
      <c r="J156" s="42" t="s">
        <v>492</v>
      </c>
      <c r="K156" s="43" t="s">
        <v>188</v>
      </c>
    </row>
    <row r="157" spans="1:11" ht="15" x14ac:dyDescent="0.25">
      <c r="A157" s="22"/>
      <c r="B157" s="14"/>
      <c r="C157" s="11"/>
      <c r="D157" s="6"/>
      <c r="E157" s="41"/>
      <c r="F157" s="42"/>
      <c r="G157" s="42"/>
      <c r="H157" s="42"/>
      <c r="I157" s="42"/>
      <c r="J157" s="42"/>
      <c r="K157" s="43"/>
    </row>
    <row r="158" spans="1:11" ht="15" x14ac:dyDescent="0.25">
      <c r="A158" s="22"/>
      <c r="B158" s="14"/>
      <c r="C158" s="11"/>
      <c r="D158" s="6"/>
      <c r="E158" s="41"/>
      <c r="F158" s="42"/>
      <c r="G158" s="42"/>
      <c r="H158" s="42"/>
      <c r="I158" s="42"/>
      <c r="J158" s="42"/>
      <c r="K158" s="43"/>
    </row>
    <row r="159" spans="1:11" ht="15" x14ac:dyDescent="0.25">
      <c r="A159" s="23"/>
      <c r="B159" s="16"/>
      <c r="C159" s="8"/>
      <c r="D159" s="17" t="s">
        <v>32</v>
      </c>
      <c r="E159" s="9"/>
      <c r="F159" s="18">
        <f>SUM(F150:F158)</f>
        <v>838.6</v>
      </c>
      <c r="G159" s="18" t="s">
        <v>493</v>
      </c>
      <c r="H159" s="18" t="s">
        <v>494</v>
      </c>
      <c r="I159" s="18" t="s">
        <v>495</v>
      </c>
      <c r="J159" s="18" t="s">
        <v>496</v>
      </c>
      <c r="K159" s="24"/>
    </row>
    <row r="160" spans="1:11" ht="15.75" thickBot="1" x14ac:dyDescent="0.25">
      <c r="A160" s="28">
        <f>A145</f>
        <v>2</v>
      </c>
      <c r="B160" s="29">
        <f>B145</f>
        <v>4</v>
      </c>
      <c r="C160" s="57" t="s">
        <v>4</v>
      </c>
      <c r="D160" s="58"/>
      <c r="E160" s="30"/>
      <c r="F160" s="31">
        <f>F149+F159</f>
        <v>1386.12</v>
      </c>
      <c r="G160" s="31">
        <f t="shared" ref="G160" si="25">G149+G159</f>
        <v>43.59</v>
      </c>
      <c r="H160" s="31">
        <f t="shared" ref="H160" si="26">H149+H159</f>
        <v>55.42</v>
      </c>
      <c r="I160" s="31">
        <f t="shared" ref="I160" si="27">I149+I159</f>
        <v>194.11</v>
      </c>
      <c r="J160" s="31">
        <f t="shared" ref="J160" si="28">J149+J159</f>
        <v>1460.2</v>
      </c>
      <c r="K160" s="31"/>
    </row>
    <row r="161" spans="1:11" ht="25.5" x14ac:dyDescent="0.25">
      <c r="A161" s="19">
        <v>2</v>
      </c>
      <c r="B161" s="20">
        <v>5</v>
      </c>
      <c r="C161" s="21" t="s">
        <v>19</v>
      </c>
      <c r="D161" s="5" t="s">
        <v>20</v>
      </c>
      <c r="E161" s="38" t="s">
        <v>270</v>
      </c>
      <c r="F161" s="39">
        <v>290</v>
      </c>
      <c r="G161" s="39">
        <v>14.33</v>
      </c>
      <c r="H161" s="39">
        <v>11.7</v>
      </c>
      <c r="I161" s="39">
        <v>54.15</v>
      </c>
      <c r="J161" s="39">
        <v>377.3</v>
      </c>
      <c r="K161" s="40" t="s">
        <v>287</v>
      </c>
    </row>
    <row r="162" spans="1:11" ht="15" x14ac:dyDescent="0.25">
      <c r="A162" s="22"/>
      <c r="B162" s="14"/>
      <c r="C162" s="11"/>
      <c r="D162" s="7" t="s">
        <v>21</v>
      </c>
      <c r="E162" s="41" t="s">
        <v>81</v>
      </c>
      <c r="F162" s="42">
        <v>200</v>
      </c>
      <c r="G162" s="42" t="s">
        <v>77</v>
      </c>
      <c r="H162" s="42" t="s">
        <v>77</v>
      </c>
      <c r="I162" s="42" t="s">
        <v>121</v>
      </c>
      <c r="J162" s="42" t="s">
        <v>122</v>
      </c>
      <c r="K162" s="43">
        <v>783.22</v>
      </c>
    </row>
    <row r="163" spans="1:11" ht="15" x14ac:dyDescent="0.25">
      <c r="A163" s="22"/>
      <c r="B163" s="14"/>
      <c r="C163" s="11"/>
      <c r="D163" s="7" t="s">
        <v>22</v>
      </c>
      <c r="E163" s="41" t="s">
        <v>41</v>
      </c>
      <c r="F163" s="42" t="s">
        <v>276</v>
      </c>
      <c r="G163" s="42" t="s">
        <v>277</v>
      </c>
      <c r="H163" s="42" t="s">
        <v>278</v>
      </c>
      <c r="I163" s="42" t="s">
        <v>279</v>
      </c>
      <c r="J163" s="42" t="s">
        <v>280</v>
      </c>
      <c r="K163" s="43">
        <v>108.13</v>
      </c>
    </row>
    <row r="164" spans="1:11" ht="15" x14ac:dyDescent="0.25">
      <c r="A164" s="22"/>
      <c r="B164" s="14"/>
      <c r="C164" s="11"/>
      <c r="D164" s="6" t="s">
        <v>42</v>
      </c>
      <c r="E164" s="41" t="s">
        <v>271</v>
      </c>
      <c r="F164" s="42">
        <v>34</v>
      </c>
      <c r="G164" s="42" t="s">
        <v>272</v>
      </c>
      <c r="H164" s="42" t="s">
        <v>273</v>
      </c>
      <c r="I164" s="42" t="s">
        <v>274</v>
      </c>
      <c r="J164" s="42" t="s">
        <v>275</v>
      </c>
      <c r="K164" s="43" t="s">
        <v>286</v>
      </c>
    </row>
    <row r="165" spans="1:11" ht="15.75" customHeight="1" x14ac:dyDescent="0.25">
      <c r="A165" s="23"/>
      <c r="B165" s="16"/>
      <c r="C165" s="8"/>
      <c r="D165" s="17" t="s">
        <v>32</v>
      </c>
      <c r="E165" s="9"/>
      <c r="F165" s="18" t="s">
        <v>281</v>
      </c>
      <c r="G165" s="18" t="s">
        <v>282</v>
      </c>
      <c r="H165" s="18" t="s">
        <v>283</v>
      </c>
      <c r="I165" s="18" t="s">
        <v>284</v>
      </c>
      <c r="J165" s="18" t="s">
        <v>285</v>
      </c>
      <c r="K165" s="24"/>
    </row>
    <row r="166" spans="1:11" ht="15" x14ac:dyDescent="0.25">
      <c r="A166" s="25">
        <f>A161</f>
        <v>2</v>
      </c>
      <c r="B166" s="12">
        <f>B161</f>
        <v>5</v>
      </c>
      <c r="C166" s="10" t="s">
        <v>24</v>
      </c>
      <c r="D166" s="7" t="s">
        <v>25</v>
      </c>
      <c r="E166" s="41" t="s">
        <v>497</v>
      </c>
      <c r="F166" s="42" t="s">
        <v>154</v>
      </c>
      <c r="G166" s="42">
        <v>0.68</v>
      </c>
      <c r="H166" s="42" t="s">
        <v>314</v>
      </c>
      <c r="I166" s="42" t="s">
        <v>510</v>
      </c>
      <c r="J166" s="42" t="s">
        <v>511</v>
      </c>
      <c r="K166" s="43" t="s">
        <v>501</v>
      </c>
    </row>
    <row r="167" spans="1:11" ht="15" x14ac:dyDescent="0.25">
      <c r="A167" s="22"/>
      <c r="B167" s="14"/>
      <c r="C167" s="11"/>
      <c r="D167" s="7" t="s">
        <v>26</v>
      </c>
      <c r="E167" s="41" t="s">
        <v>123</v>
      </c>
      <c r="F167" s="42" t="s">
        <v>132</v>
      </c>
      <c r="G167" s="42" t="s">
        <v>512</v>
      </c>
      <c r="H167" s="42" t="s">
        <v>513</v>
      </c>
      <c r="I167" s="42" t="s">
        <v>514</v>
      </c>
      <c r="J167" s="42" t="s">
        <v>515</v>
      </c>
      <c r="K167" s="43" t="s">
        <v>502</v>
      </c>
    </row>
    <row r="168" spans="1:11" ht="15" x14ac:dyDescent="0.25">
      <c r="A168" s="22"/>
      <c r="B168" s="14"/>
      <c r="C168" s="11"/>
      <c r="D168" s="7" t="s">
        <v>27</v>
      </c>
      <c r="E168" s="41" t="s">
        <v>498</v>
      </c>
      <c r="F168" s="42" t="s">
        <v>506</v>
      </c>
      <c r="G168" s="42" t="s">
        <v>516</v>
      </c>
      <c r="H168" s="42" t="s">
        <v>517</v>
      </c>
      <c r="I168" s="42" t="s">
        <v>518</v>
      </c>
      <c r="J168" s="42" t="s">
        <v>210</v>
      </c>
      <c r="K168" s="43" t="s">
        <v>503</v>
      </c>
    </row>
    <row r="169" spans="1:11" ht="15" x14ac:dyDescent="0.25">
      <c r="A169" s="22"/>
      <c r="B169" s="14"/>
      <c r="C169" s="11"/>
      <c r="D169" s="7" t="s">
        <v>28</v>
      </c>
      <c r="E169" s="41" t="s">
        <v>499</v>
      </c>
      <c r="F169" s="42" t="s">
        <v>507</v>
      </c>
      <c r="G169" s="42" t="s">
        <v>519</v>
      </c>
      <c r="H169" s="42" t="s">
        <v>212</v>
      </c>
      <c r="I169" s="42" t="s">
        <v>520</v>
      </c>
      <c r="J169" s="42" t="s">
        <v>521</v>
      </c>
      <c r="K169" s="43" t="s">
        <v>504</v>
      </c>
    </row>
    <row r="170" spans="1:11" ht="15" x14ac:dyDescent="0.25">
      <c r="A170" s="22"/>
      <c r="B170" s="14"/>
      <c r="C170" s="11"/>
      <c r="D170" s="7" t="s">
        <v>29</v>
      </c>
      <c r="E170" s="41" t="s">
        <v>125</v>
      </c>
      <c r="F170" s="42" t="s">
        <v>132</v>
      </c>
      <c r="G170" s="42"/>
      <c r="H170" s="42"/>
      <c r="I170" s="42" t="s">
        <v>522</v>
      </c>
      <c r="J170" s="42" t="s">
        <v>523</v>
      </c>
      <c r="K170" s="43" t="s">
        <v>505</v>
      </c>
    </row>
    <row r="171" spans="1:11" ht="15" x14ac:dyDescent="0.25">
      <c r="A171" s="22"/>
      <c r="B171" s="14"/>
      <c r="C171" s="11"/>
      <c r="D171" s="7" t="s">
        <v>30</v>
      </c>
      <c r="E171" s="41" t="s">
        <v>500</v>
      </c>
      <c r="F171" s="42" t="s">
        <v>508</v>
      </c>
      <c r="G171" s="42" t="s">
        <v>489</v>
      </c>
      <c r="H171" s="42" t="s">
        <v>524</v>
      </c>
      <c r="I171" s="42" t="s">
        <v>525</v>
      </c>
      <c r="J171" s="42" t="s">
        <v>526</v>
      </c>
      <c r="K171" s="43" t="s">
        <v>333</v>
      </c>
    </row>
    <row r="172" spans="1:11" ht="15" x14ac:dyDescent="0.25">
      <c r="A172" s="22"/>
      <c r="B172" s="14"/>
      <c r="C172" s="11"/>
      <c r="D172" s="7" t="s">
        <v>31</v>
      </c>
      <c r="E172" s="41" t="s">
        <v>166</v>
      </c>
      <c r="F172" s="42" t="s">
        <v>509</v>
      </c>
      <c r="G172" s="42" t="s">
        <v>489</v>
      </c>
      <c r="H172" s="42" t="s">
        <v>490</v>
      </c>
      <c r="I172" s="42" t="s">
        <v>491</v>
      </c>
      <c r="J172" s="42" t="s">
        <v>492</v>
      </c>
      <c r="K172" s="43" t="s">
        <v>188</v>
      </c>
    </row>
    <row r="173" spans="1:11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3"/>
      <c r="B175" s="16"/>
      <c r="C175" s="8"/>
      <c r="D175" s="17" t="s">
        <v>32</v>
      </c>
      <c r="E175" s="9"/>
      <c r="F175" s="18" t="s">
        <v>527</v>
      </c>
      <c r="G175" s="18" t="s">
        <v>528</v>
      </c>
      <c r="H175" s="18" t="s">
        <v>529</v>
      </c>
      <c r="I175" s="18" t="s">
        <v>530</v>
      </c>
      <c r="J175" s="18" t="s">
        <v>531</v>
      </c>
      <c r="K175" s="24"/>
    </row>
    <row r="176" spans="1:11" ht="15.75" thickBot="1" x14ac:dyDescent="0.25">
      <c r="A176" s="28">
        <f>A161</f>
        <v>2</v>
      </c>
      <c r="B176" s="29">
        <f>B161</f>
        <v>5</v>
      </c>
      <c r="C176" s="57" t="s">
        <v>4</v>
      </c>
      <c r="D176" s="58"/>
      <c r="E176" s="30"/>
      <c r="F176" s="31">
        <f>F165+F175</f>
        <v>1320.8000000000002</v>
      </c>
      <c r="G176" s="31">
        <f t="shared" ref="G176" si="29">G165+G175</f>
        <v>40.120000000000005</v>
      </c>
      <c r="H176" s="31">
        <f t="shared" ref="H176" si="30">H165+H175</f>
        <v>34.870000000000005</v>
      </c>
      <c r="I176" s="31">
        <f t="shared" ref="I176" si="31">I165+I175</f>
        <v>200.64</v>
      </c>
      <c r="J176" s="31">
        <f t="shared" ref="J176" si="32">J165+J175</f>
        <v>1282.5999999999999</v>
      </c>
      <c r="K176" s="31"/>
    </row>
    <row r="177" spans="1:11" ht="13.5" thickBot="1" x14ac:dyDescent="0.25">
      <c r="A177" s="26"/>
      <c r="B177" s="27"/>
      <c r="C177" s="59" t="s">
        <v>5</v>
      </c>
      <c r="D177" s="59"/>
      <c r="E177" s="59"/>
      <c r="F177" s="33">
        <f>(F23+F41+F58+F75+F93+F111+F129+F144+F160+F176)/(IF(F23=0,0,1)+IF(F41=0,0,1)+IF(F58=0,0,1)+IF(F75=0,0,1)+IF(F93=0,0,1)+IF(F111=0,0,1)+IF(F129=0,0,1)+IF(F144=0,0,1)+IF(F160=0,0,1)+IF(F176=0,0,1))</f>
        <v>1326.3889999999999</v>
      </c>
      <c r="G177" s="33">
        <f>(G23+G41+G58+G75+G93+G111+G129+G144+G160+G176)/(IF(G23=0,0,1)+IF(G41=0,0,1)+IF(G58=0,0,1)+IF(G75=0,0,1)+IF(G93=0,0,1)+IF(G111=0,0,1)+IF(G129=0,0,1)+IF(G144=0,0,1)+IF(G160=0,0,1)+IF(G176=0,0,1))</f>
        <v>40.353999999999999</v>
      </c>
      <c r="H177" s="33">
        <f>(H23+H41+H58+H75+H93+H111+H129+H144+H160+H176)/(IF(H23=0,0,1)+IF(H41=0,0,1)+IF(H58=0,0,1)+IF(H75=0,0,1)+IF(H93=0,0,1)+IF(H111=0,0,1)+IF(H129=0,0,1)+IF(H144=0,0,1)+IF(H160=0,0,1)+IF(H176=0,0,1))</f>
        <v>42.094000000000001</v>
      </c>
      <c r="I177" s="33">
        <f>(I23+I41+I58+I75+I93+I111+I129+I144+I160+I176)/(IF(I23=0,0,1)+IF(I41=0,0,1)+IF(I58=0,0,1)+IF(I75=0,0,1)+IF(I93=0,0,1)+IF(I111=0,0,1)+IF(I129=0,0,1)+IF(I144=0,0,1)+IF(I160=0,0,1)+IF(I176=0,0,1))</f>
        <v>182.898</v>
      </c>
      <c r="J177" s="33">
        <f>(J23+J41+J58+J75+J93+J111+J129+J144+J160+J176)/(IF(J23=0,0,1)+IF(J41=0,0,1)+IF(J58=0,0,1)+IF(J75=0,0,1)+IF(J93=0,0,1)+IF(J111=0,0,1)+IF(J129=0,0,1)+IF(J144=0,0,1)+IF(J160=0,0,1)+IF(J176=0,0,1))</f>
        <v>1354.71</v>
      </c>
      <c r="K177" s="33"/>
    </row>
  </sheetData>
  <mergeCells count="14">
    <mergeCell ref="C75:D75"/>
    <mergeCell ref="C93:D93"/>
    <mergeCell ref="C23:D23"/>
    <mergeCell ref="C177:E177"/>
    <mergeCell ref="C176:D176"/>
    <mergeCell ref="C111:D111"/>
    <mergeCell ref="C129:D129"/>
    <mergeCell ref="C144:D144"/>
    <mergeCell ref="C160:D160"/>
    <mergeCell ref="C1:E1"/>
    <mergeCell ref="H1:K1"/>
    <mergeCell ref="H2:K2"/>
    <mergeCell ref="C41:D41"/>
    <mergeCell ref="C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dcterms:created xsi:type="dcterms:W3CDTF">2022-05-16T14:23:56Z</dcterms:created>
  <dcterms:modified xsi:type="dcterms:W3CDTF">2025-02-10T11:32:17Z</dcterms:modified>
</cp:coreProperties>
</file>